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5310" windowWidth="19230" windowHeight="6120"/>
  </bookViews>
  <sheets>
    <sheet name="RDEP 2013" sheetId="1" r:id="rId1"/>
    <sheet name="Paises" sheetId="2" r:id="rId2"/>
  </sheets>
  <calcPr calcId="124519"/>
</workbook>
</file>

<file path=xl/calcChain.xml><?xml version="1.0" encoding="utf-8"?>
<calcChain xmlns="http://schemas.openxmlformats.org/spreadsheetml/2006/main">
  <c r="AL41" i="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AL2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2"/>
  <c r="Z41" l="1"/>
  <c r="AM41" s="1"/>
  <c r="Z40"/>
  <c r="AM40" s="1"/>
  <c r="Z39"/>
  <c r="AM39" s="1"/>
  <c r="Z38"/>
  <c r="AM38" s="1"/>
  <c r="Z37"/>
  <c r="AM37" s="1"/>
  <c r="Z36"/>
  <c r="AM36" s="1"/>
  <c r="Z35"/>
  <c r="AM35" s="1"/>
  <c r="Z34"/>
  <c r="AM34" s="1"/>
  <c r="Z33"/>
  <c r="AM33" s="1"/>
  <c r="Z32"/>
  <c r="AM32" s="1"/>
  <c r="Z31"/>
  <c r="AM31" s="1"/>
  <c r="Z30"/>
  <c r="AM30" s="1"/>
  <c r="Z29"/>
  <c r="AM29" s="1"/>
  <c r="Z28"/>
  <c r="AM28" s="1"/>
  <c r="Z27"/>
  <c r="AM27" s="1"/>
  <c r="Z26"/>
  <c r="AM26" s="1"/>
  <c r="Z25"/>
  <c r="AM25" s="1"/>
  <c r="Z24"/>
  <c r="AM24" s="1"/>
  <c r="Z23"/>
  <c r="AM23" s="1"/>
  <c r="Z22"/>
  <c r="AM22" s="1"/>
  <c r="Z21"/>
  <c r="AM21" s="1"/>
  <c r="Z20"/>
  <c r="AM20" s="1"/>
  <c r="Z19"/>
  <c r="AM19" s="1"/>
  <c r="Z18"/>
  <c r="AM18" s="1"/>
  <c r="Z17"/>
  <c r="AM17" s="1"/>
  <c r="Z16"/>
  <c r="AM16" s="1"/>
  <c r="Z15"/>
  <c r="AM15" s="1"/>
  <c r="Z14"/>
  <c r="AM14" s="1"/>
  <c r="Z13"/>
  <c r="AM13" s="1"/>
  <c r="Z12"/>
  <c r="AM12" s="1"/>
  <c r="Z11"/>
  <c r="AM11" s="1"/>
  <c r="Z10"/>
  <c r="AM10" s="1"/>
  <c r="Z9"/>
  <c r="AM9" s="1"/>
  <c r="Z8"/>
  <c r="AM8" s="1"/>
  <c r="Z7"/>
  <c r="AM7" s="1"/>
  <c r="Z6"/>
  <c r="AM6" s="1"/>
  <c r="Z5"/>
  <c r="AM5" s="1"/>
  <c r="Z4"/>
  <c r="AM4" s="1"/>
  <c r="Z3"/>
  <c r="AM3" s="1"/>
  <c r="Z2"/>
  <c r="AM2" s="1"/>
</calcChain>
</file>

<file path=xl/comments1.xml><?xml version="1.0" encoding="utf-8"?>
<comments xmlns="http://schemas.openxmlformats.org/spreadsheetml/2006/main">
  <authors>
    <author>Richard O.</author>
    <author>Richard Orellana V.</author>
    <author>RO</author>
    <author>Ing. Richard Orellana</author>
  </authors>
  <commentList>
    <comment ref="A1" authorId="0">
      <text>
        <r>
          <rPr>
            <sz val="8"/>
            <color indexed="12"/>
            <rFont val="Tahoma"/>
            <family val="2"/>
          </rPr>
          <t xml:space="preserve">RUC de empresa ó agente de retencion.
13 caracteres
</t>
        </r>
      </text>
    </comment>
    <comment ref="B1" authorId="1">
      <text>
        <r>
          <rPr>
            <sz val="8"/>
            <color indexed="12"/>
            <rFont val="Tahoma"/>
            <family val="2"/>
          </rPr>
          <t>Numero mes del periodo: Poner 0</t>
        </r>
      </text>
    </comment>
    <comment ref="C1" authorId="2">
      <text>
        <r>
          <rPr>
            <sz val="8"/>
            <color indexed="12"/>
            <rFont val="Tahoma"/>
            <family val="2"/>
          </rPr>
          <t>Año de presentacion</t>
        </r>
      </text>
    </comment>
    <comment ref="D1" authorId="0">
      <text>
        <r>
          <rPr>
            <sz val="8"/>
            <color indexed="12"/>
            <rFont val="Tahoma"/>
            <family val="2"/>
          </rPr>
          <t>C=Cedula
E=Identificacion del extranjero
P=Pasaporte</t>
        </r>
      </text>
    </comment>
    <comment ref="E1" authorId="0">
      <text>
        <r>
          <rPr>
            <sz val="8"/>
            <color indexed="12"/>
            <rFont val="Tahoma"/>
            <family val="2"/>
          </rPr>
          <t>Tipo de Identificación 
Cedula ó pasaporte del empleado.
C=10 caracteres.
E=13 caracteres
P=13 caracteres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3">
      <text>
        <r>
          <rPr>
            <sz val="9"/>
            <color indexed="81"/>
            <rFont val="Tahoma"/>
            <family val="2"/>
          </rPr>
          <t>Codigo del establecimiento donde trabaja el empleado</t>
        </r>
      </text>
    </comment>
    <comment ref="I1" authorId="3">
      <text>
        <r>
          <rPr>
            <sz val="9"/>
            <color indexed="81"/>
            <rFont val="Tahoma"/>
            <family val="2"/>
          </rPr>
          <t xml:space="preserve">L=Local
E=Exterior
 </t>
        </r>
      </text>
    </comment>
    <comment ref="K1" authorId="3">
      <text>
        <r>
          <rPr>
            <sz val="9"/>
            <color indexed="81"/>
            <rFont val="Tahoma"/>
            <family val="2"/>
          </rPr>
          <t>SI=SI
NO=NO
NA=No Aplica
SD=Para 2006 a 2012</t>
        </r>
      </text>
    </comment>
    <comment ref="L1" authorId="3">
      <text>
        <r>
          <rPr>
            <sz val="9"/>
            <color indexed="81"/>
            <rFont val="Tahoma"/>
            <family val="2"/>
          </rPr>
          <t xml:space="preserve">SD=Periodos 2006 a 2012
</t>
        </r>
        <r>
          <rPr>
            <b/>
            <sz val="9"/>
            <color indexed="81"/>
            <rFont val="Tahoma"/>
            <family val="2"/>
          </rPr>
          <t>2013:</t>
        </r>
        <r>
          <rPr>
            <sz val="9"/>
            <color indexed="81"/>
            <rFont val="Tahoma"/>
            <family val="2"/>
          </rPr>
          <t xml:space="preserve">
NA= No aplica
DI=Trabajador con discapacidad
SU=Sustituto
PA=Conyuge o Pariente con discapacidad
</t>
        </r>
      </text>
    </comment>
    <comment ref="M1" authorId="3">
      <text>
        <r>
          <rPr>
            <sz val="9"/>
            <color indexed="81"/>
            <rFont val="Tahoma"/>
            <family val="2"/>
          </rPr>
          <t xml:space="preserve">0 = Periodos 2006 a 2012 
</t>
        </r>
        <r>
          <rPr>
            <b/>
            <sz val="9"/>
            <color indexed="81"/>
            <rFont val="Tahoma"/>
            <family val="2"/>
          </rPr>
          <t>Condicion = NA</t>
        </r>
        <r>
          <rPr>
            <sz val="9"/>
            <color indexed="81"/>
            <rFont val="Tahoma"/>
            <family val="2"/>
          </rPr>
          <t xml:space="preserve">  debe ir 0
</t>
        </r>
        <r>
          <rPr>
            <b/>
            <sz val="9"/>
            <color indexed="81"/>
            <rFont val="Tahoma"/>
            <family val="2"/>
          </rPr>
          <t>Condicion &lt;&gt; NA</t>
        </r>
        <r>
          <rPr>
            <sz val="9"/>
            <color indexed="81"/>
            <rFont val="Tahoma"/>
            <family val="2"/>
          </rPr>
          <t xml:space="preserve"> debe ser mayor a Cero
</t>
        </r>
      </text>
    </comment>
    <comment ref="N1" authorId="3">
      <text>
        <r>
          <rPr>
            <sz val="9"/>
            <color indexed="81"/>
            <rFont val="Tahoma"/>
            <family val="2"/>
          </rPr>
          <t xml:space="preserve">C=Cedula
E=Identificacion del extranjero
P=Pasaporte
0=Para periodos 2006-2012
</t>
        </r>
      </text>
    </comment>
    <comment ref="O1" authorId="3">
      <text>
        <r>
          <rPr>
            <sz val="9"/>
            <color indexed="81"/>
            <rFont val="Tahoma"/>
            <family val="2"/>
          </rPr>
          <t xml:space="preserve">999=Periodos 2006 a 2012
</t>
        </r>
      </text>
    </comment>
    <comment ref="Q1" authorId="2">
      <text>
        <r>
          <rPr>
            <sz val="8"/>
            <color indexed="12"/>
            <rFont val="Tahoma"/>
            <family val="2"/>
          </rPr>
          <t>Sobresueldos, comisiones, bonos y otras remuneraciones gravadas</t>
        </r>
      </text>
    </comment>
    <comment ref="R1" authorId="2">
      <text>
        <r>
          <rPr>
            <sz val="8"/>
            <color indexed="12"/>
            <rFont val="Tahoma"/>
            <family val="2"/>
          </rPr>
          <t>Participación utilidades</t>
        </r>
      </text>
    </comment>
    <comment ref="S1" authorId="2">
      <text>
        <r>
          <rPr>
            <sz val="8"/>
            <color indexed="12"/>
            <rFont val="Tahoma"/>
            <family val="2"/>
          </rPr>
          <t>Ingresos gravados generados con otros empleadores</t>
        </r>
      </text>
    </comment>
    <comment ref="T1" authorId="0">
      <text>
        <r>
          <rPr>
            <sz val="8"/>
            <color indexed="12"/>
            <rFont val="Tahoma"/>
            <family val="2"/>
          </rPr>
          <t>Valor retenido.
En caso de que no se motivo de retencion debe de ir 0.00</t>
        </r>
      </text>
    </comment>
    <comment ref="U1" authorId="2">
      <text>
        <r>
          <rPr>
            <sz val="8"/>
            <color indexed="12"/>
            <rFont val="Tahoma"/>
            <family val="2"/>
          </rPr>
          <t>Informativo</t>
        </r>
      </text>
    </comment>
    <comment ref="V1" authorId="2">
      <text>
        <r>
          <rPr>
            <sz val="8"/>
            <color indexed="12"/>
            <rFont val="Tahoma"/>
            <family val="2"/>
          </rPr>
          <t>Informativo</t>
        </r>
      </text>
    </comment>
    <comment ref="W1" authorId="2">
      <text>
        <r>
          <rPr>
            <sz val="8"/>
            <color indexed="12"/>
            <rFont val="Tahoma"/>
            <family val="2"/>
          </rPr>
          <t>Informativo</t>
        </r>
      </text>
    </comment>
    <comment ref="AA1" authorId="0">
      <text>
        <r>
          <rPr>
            <sz val="8"/>
            <color indexed="12"/>
            <rFont val="Tahoma"/>
            <family val="2"/>
          </rPr>
          <t>Tipo de salario.
1= Sin sistema de salario neto. (Empleado paga valores del IESS).
2=Con el sistema de salario neto. (Cuando el empleador asume los valores del IESS).</t>
        </r>
      </text>
    </comment>
    <comment ref="AB1" authorId="0">
      <text>
        <r>
          <rPr>
            <sz val="8"/>
            <color indexed="12"/>
            <rFont val="Tahoma"/>
            <family val="2"/>
          </rPr>
          <t xml:space="preserve">Valores pagados por aporte al IESS.
Poner valor solo cuando Tipo de Salario es 1. Si tipo de salario es 2 poner 0.00 </t>
        </r>
      </text>
    </comment>
    <comment ref="AM1" authorId="0">
      <text>
        <r>
          <rPr>
            <sz val="8"/>
            <color indexed="12"/>
            <rFont val="Tahoma"/>
            <family val="2"/>
          </rPr>
          <t>Sub Total (AF) + 
Otros Ingresos  gravados (AI) - Otras Deducc Gastos (AJ) 
- Otras Rebajas  (AK)</t>
        </r>
      </text>
    </comment>
    <comment ref="AN1" authorId="2">
      <text>
        <r>
          <rPr>
            <sz val="8"/>
            <color indexed="12"/>
            <rFont val="Tahoma"/>
            <family val="2"/>
          </rPr>
          <t>Impuesto a la Renta causado. En caso de no haber impuesto poner 0.00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O1" authorId="0">
      <text>
        <r>
          <rPr>
            <sz val="8"/>
            <color indexed="12"/>
            <rFont val="Tahoma"/>
            <family val="2"/>
          </rPr>
          <t>Valor retenido.
En caso de que no se motivo de retencion debe de ir 0.00</t>
        </r>
      </text>
    </comment>
    <comment ref="AP1" authorId="0">
      <text>
        <r>
          <rPr>
            <sz val="8"/>
            <color indexed="12"/>
            <rFont val="Tahoma"/>
            <family val="2"/>
          </rPr>
          <t>Valor retenido.
En caso de que no se motivo de retencion debe de ir 0.00</t>
        </r>
      </text>
    </comment>
    <comment ref="AQ1" authorId="0">
      <text>
        <r>
          <rPr>
            <sz val="8"/>
            <color indexed="12"/>
            <rFont val="Tahoma"/>
            <family val="2"/>
          </rPr>
          <t>Valor retenido.
En caso de que no se motivo de retencion debe de ir 0.00</t>
        </r>
      </text>
    </comment>
  </commentList>
</comments>
</file>

<file path=xl/sharedStrings.xml><?xml version="1.0" encoding="utf-8"?>
<sst xmlns="http://schemas.openxmlformats.org/spreadsheetml/2006/main" count="1193" uniqueCount="681">
  <si>
    <t>Participacion Utilidades</t>
  </si>
  <si>
    <t>Otrs Empldrs. - Ingresos Gravados</t>
  </si>
  <si>
    <t>SALARIO DIGNO (Compensacion-Informativo)</t>
  </si>
  <si>
    <t>Ingresos Gravados (Este empleador) (=Total Ingresos)</t>
  </si>
  <si>
    <t>Total Egresos</t>
  </si>
  <si>
    <t>BASE IMPONIBLE  (Ingresos - Egresos)</t>
  </si>
  <si>
    <t>No. Formulario (Poner # sec. para imprimir 107. Caso contrario poner 0)</t>
  </si>
  <si>
    <t>Observacion 1 (Opcional)</t>
  </si>
  <si>
    <t>Observacion 2 (Opcional)</t>
  </si>
  <si>
    <t>0</t>
  </si>
  <si>
    <t>C</t>
  </si>
  <si>
    <t>0927997205</t>
  </si>
  <si>
    <t>001</t>
  </si>
  <si>
    <t>GYE</t>
  </si>
  <si>
    <t>.</t>
  </si>
  <si>
    <t>1203384274</t>
  </si>
  <si>
    <t>0914436597</t>
  </si>
  <si>
    <t>0910863869</t>
  </si>
  <si>
    <t>1205901893</t>
  </si>
  <si>
    <t>0923883151</t>
  </si>
  <si>
    <t>0918408212</t>
  </si>
  <si>
    <t>0903547438</t>
  </si>
  <si>
    <t>0923606875</t>
  </si>
  <si>
    <t>0925563082</t>
  </si>
  <si>
    <t>0940139868</t>
  </si>
  <si>
    <t>0926571522</t>
  </si>
  <si>
    <t>1204607954</t>
  </si>
  <si>
    <t>0918773557</t>
  </si>
  <si>
    <t>0908143043</t>
  </si>
  <si>
    <t>0900086851</t>
  </si>
  <si>
    <t>0908227572</t>
  </si>
  <si>
    <t>0500864699</t>
  </si>
  <si>
    <t>0940307887</t>
  </si>
  <si>
    <t>0923604656</t>
  </si>
  <si>
    <t>0924503121</t>
  </si>
  <si>
    <t>0908884901</t>
  </si>
  <si>
    <t>0929219764</t>
  </si>
  <si>
    <t>0925044661</t>
  </si>
  <si>
    <t>0910885953</t>
  </si>
  <si>
    <t>0916579543</t>
  </si>
  <si>
    <t>0919626812</t>
  </si>
  <si>
    <t>0916306855</t>
  </si>
  <si>
    <t>0928983311</t>
  </si>
  <si>
    <t>0921274429</t>
  </si>
  <si>
    <t>0916072150</t>
  </si>
  <si>
    <t>0919857045</t>
  </si>
  <si>
    <t>0924343718</t>
  </si>
  <si>
    <t>1205898958</t>
  </si>
  <si>
    <t>0920735222</t>
  </si>
  <si>
    <t>1205735358</t>
  </si>
  <si>
    <t>0920949377</t>
  </si>
  <si>
    <t>0907948400</t>
  </si>
  <si>
    <t>0921111282</t>
  </si>
  <si>
    <t>0912975034</t>
  </si>
  <si>
    <t>Total Gastos Personales</t>
  </si>
  <si>
    <t>A1</t>
  </si>
  <si>
    <t>N1</t>
  </si>
  <si>
    <t>A2</t>
  </si>
  <si>
    <t>N2</t>
  </si>
  <si>
    <t>A3</t>
  </si>
  <si>
    <t>N3</t>
  </si>
  <si>
    <t>A4</t>
  </si>
  <si>
    <t>N4</t>
  </si>
  <si>
    <t>A5</t>
  </si>
  <si>
    <t>N5</t>
  </si>
  <si>
    <t>A6</t>
  </si>
  <si>
    <t>N6</t>
  </si>
  <si>
    <t>A7</t>
  </si>
  <si>
    <t>N7</t>
  </si>
  <si>
    <t>A8</t>
  </si>
  <si>
    <t>N8</t>
  </si>
  <si>
    <t>A9</t>
  </si>
  <si>
    <t>N9</t>
  </si>
  <si>
    <t>A10</t>
  </si>
  <si>
    <t>N10</t>
  </si>
  <si>
    <t>A11</t>
  </si>
  <si>
    <t>N11</t>
  </si>
  <si>
    <t>A12</t>
  </si>
  <si>
    <t>N12</t>
  </si>
  <si>
    <t>A13</t>
  </si>
  <si>
    <t>N13</t>
  </si>
  <si>
    <t>A14</t>
  </si>
  <si>
    <t>N14</t>
  </si>
  <si>
    <t>A15</t>
  </si>
  <si>
    <t>N15</t>
  </si>
  <si>
    <t>A16</t>
  </si>
  <si>
    <t>N16</t>
  </si>
  <si>
    <t>A17</t>
  </si>
  <si>
    <t>N17</t>
  </si>
  <si>
    <t>A18</t>
  </si>
  <si>
    <t>N18</t>
  </si>
  <si>
    <t>A19</t>
  </si>
  <si>
    <t>N19</t>
  </si>
  <si>
    <t>A20</t>
  </si>
  <si>
    <t>N20</t>
  </si>
  <si>
    <t>A21</t>
  </si>
  <si>
    <t>N21</t>
  </si>
  <si>
    <t>A22</t>
  </si>
  <si>
    <t>N22</t>
  </si>
  <si>
    <t>A23</t>
  </si>
  <si>
    <t>N23</t>
  </si>
  <si>
    <t>A24</t>
  </si>
  <si>
    <t>N24</t>
  </si>
  <si>
    <t>A25</t>
  </si>
  <si>
    <t>N25</t>
  </si>
  <si>
    <t>A26</t>
  </si>
  <si>
    <t>N26</t>
  </si>
  <si>
    <t>A27</t>
  </si>
  <si>
    <t>N27</t>
  </si>
  <si>
    <t>A28</t>
  </si>
  <si>
    <t>N28</t>
  </si>
  <si>
    <t>A29</t>
  </si>
  <si>
    <t>N29</t>
  </si>
  <si>
    <t>A30</t>
  </si>
  <si>
    <t>N30</t>
  </si>
  <si>
    <t>A31</t>
  </si>
  <si>
    <t>N31</t>
  </si>
  <si>
    <t>A32</t>
  </si>
  <si>
    <t>N32</t>
  </si>
  <si>
    <t>A33</t>
  </si>
  <si>
    <t>N33</t>
  </si>
  <si>
    <t>A34</t>
  </si>
  <si>
    <t>N34</t>
  </si>
  <si>
    <t>A35</t>
  </si>
  <si>
    <t>N35</t>
  </si>
  <si>
    <t>A36</t>
  </si>
  <si>
    <t>N36</t>
  </si>
  <si>
    <t>A37</t>
  </si>
  <si>
    <t>N37</t>
  </si>
  <si>
    <t>A38</t>
  </si>
  <si>
    <t>N38</t>
  </si>
  <si>
    <t>A39</t>
  </si>
  <si>
    <t>N39</t>
  </si>
  <si>
    <t>A40</t>
  </si>
  <si>
    <t>N40</t>
  </si>
  <si>
    <t>No. RUC</t>
  </si>
  <si>
    <t>Periodo: MES</t>
  </si>
  <si>
    <t>Periodo: Año que presenta</t>
  </si>
  <si>
    <t>Tipo</t>
  </si>
  <si>
    <t>Sueldos y Salarios</t>
  </si>
  <si>
    <t>Decimo 13ro.</t>
  </si>
  <si>
    <t>Decimo 14to.</t>
  </si>
  <si>
    <t>Tipo de Salario</t>
  </si>
  <si>
    <t>Deduccion - Vivienda</t>
  </si>
  <si>
    <t>Deduccion - Salud</t>
  </si>
  <si>
    <t>Deduccion - Educacion</t>
  </si>
  <si>
    <t>Deduccion - Aliment.</t>
  </si>
  <si>
    <t>Deduccion - Vestimen.</t>
  </si>
  <si>
    <t>Exoneracion Discapacitados</t>
  </si>
  <si>
    <t>Exoneracion 3ra. Edad</t>
  </si>
  <si>
    <t xml:space="preserve">IR. Causado </t>
  </si>
  <si>
    <t>Valor Impuesto Retenido y asumido por otros Empleadores</t>
  </si>
  <si>
    <t>Sobre Sueldos y Otros</t>
  </si>
  <si>
    <t>Apellidos (maximo 100 caracteres)</t>
  </si>
  <si>
    <t>Nombres (maximo 100 caracteres)</t>
  </si>
  <si>
    <t>Establecimiento (Donde trabaja habitualmente solo 3 caracteres)</t>
  </si>
  <si>
    <t>Convenio Doble Tributacion</t>
  </si>
  <si>
    <t>Pais residencia (ver tabla)</t>
  </si>
  <si>
    <t>L</t>
  </si>
  <si>
    <t>593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</si>
  <si>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</si>
  <si>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</si>
  <si>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</si>
  <si>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</si>
  <si>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</si>
  <si>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</si>
  <si>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</si>
  <si>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</si>
  <si>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</si>
  <si>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</si>
  <si>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</si>
  <si>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</si>
  <si>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</si>
  <si>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NA</t>
  </si>
  <si>
    <t>Discapacidad -Porcentaje (0 - 100)</t>
  </si>
  <si>
    <t>Discapacidad-  Tipo de Identificacion</t>
  </si>
  <si>
    <t>Discapacidad-  Identificacion</t>
  </si>
  <si>
    <t>Identificacion</t>
  </si>
  <si>
    <t xml:space="preserve">Fondo Reserva </t>
  </si>
  <si>
    <t xml:space="preserve">Otros Ingresos  Renta  NO Gravadas </t>
  </si>
  <si>
    <t>IESS Aporte Personal  (Este empleador)</t>
  </si>
  <si>
    <t>IESS Aporte Personal (Otro empleador)</t>
  </si>
  <si>
    <t>Valor Impuesto Asumido por este  empleador</t>
  </si>
  <si>
    <t xml:space="preserve">PAIS (RESIDENCIA EN EL EXTERIOR) </t>
  </si>
  <si>
    <t>Código</t>
  </si>
  <si>
    <t>País</t>
  </si>
  <si>
    <t>000</t>
  </si>
  <si>
    <t>Sin dato para el período (anteriores al 2013)</t>
  </si>
  <si>
    <t>016</t>
  </si>
  <si>
    <t>AMERICAN SAMOA</t>
  </si>
  <si>
    <t>074</t>
  </si>
  <si>
    <t>BOUVET ISLAND</t>
  </si>
  <si>
    <t>101</t>
  </si>
  <si>
    <t>ARGENTINA</t>
  </si>
  <si>
    <t>102</t>
  </si>
  <si>
    <t>BOLIVIA</t>
  </si>
  <si>
    <t>103</t>
  </si>
  <si>
    <t>BRASIL</t>
  </si>
  <si>
    <t>104</t>
  </si>
  <si>
    <t>CANADA</t>
  </si>
  <si>
    <t>105</t>
  </si>
  <si>
    <t>COLOMBIA</t>
  </si>
  <si>
    <t>106</t>
  </si>
  <si>
    <t>COSTA RICA</t>
  </si>
  <si>
    <t>107</t>
  </si>
  <si>
    <t>CUBA</t>
  </si>
  <si>
    <t>108</t>
  </si>
  <si>
    <t>CHILE</t>
  </si>
  <si>
    <t>109</t>
  </si>
  <si>
    <t>ANGUILA</t>
  </si>
  <si>
    <t>110</t>
  </si>
  <si>
    <t>ESTADOS UNIDOS</t>
  </si>
  <si>
    <t>111</t>
  </si>
  <si>
    <t>GUATEMALA</t>
  </si>
  <si>
    <t>112</t>
  </si>
  <si>
    <t>HAITI</t>
  </si>
  <si>
    <t>113</t>
  </si>
  <si>
    <t>HONDURAS</t>
  </si>
  <si>
    <t>114</t>
  </si>
  <si>
    <t>JAMAICA</t>
  </si>
  <si>
    <t>115</t>
  </si>
  <si>
    <t>MALVINAS ISLAS</t>
  </si>
  <si>
    <t>116</t>
  </si>
  <si>
    <t>MEXICO</t>
  </si>
  <si>
    <t>117</t>
  </si>
  <si>
    <t>NICARAGUA</t>
  </si>
  <si>
    <t>118</t>
  </si>
  <si>
    <t>PANAMA</t>
  </si>
  <si>
    <t>119</t>
  </si>
  <si>
    <t>PARAGUAY</t>
  </si>
  <si>
    <t>120</t>
  </si>
  <si>
    <t>PERU</t>
  </si>
  <si>
    <t>121</t>
  </si>
  <si>
    <t>PUERTO RICO</t>
  </si>
  <si>
    <t>122</t>
  </si>
  <si>
    <t>REPUBLICA DOMINICANA</t>
  </si>
  <si>
    <t>123</t>
  </si>
  <si>
    <t>EL SALVADOR</t>
  </si>
  <si>
    <t>124</t>
  </si>
  <si>
    <t>TRINIDAD Y TOBAGO</t>
  </si>
  <si>
    <t>125</t>
  </si>
  <si>
    <t>URUGUAY</t>
  </si>
  <si>
    <t>126</t>
  </si>
  <si>
    <t>VENEZUELA</t>
  </si>
  <si>
    <t>127</t>
  </si>
  <si>
    <t>CURAZAO</t>
  </si>
  <si>
    <t>129</t>
  </si>
  <si>
    <t>BAHAMAS</t>
  </si>
  <si>
    <t>130</t>
  </si>
  <si>
    <t>BARBADOS</t>
  </si>
  <si>
    <t>131</t>
  </si>
  <si>
    <t>GRANADA</t>
  </si>
  <si>
    <t>132</t>
  </si>
  <si>
    <t>GUYANA</t>
  </si>
  <si>
    <t>133</t>
  </si>
  <si>
    <t>SURINAM</t>
  </si>
  <si>
    <t>134</t>
  </si>
  <si>
    <t>ANTIGUA Y BARBUDA</t>
  </si>
  <si>
    <t>135</t>
  </si>
  <si>
    <t>BELICE</t>
  </si>
  <si>
    <t>136</t>
  </si>
  <si>
    <t>DOMINICA</t>
  </si>
  <si>
    <t>137</t>
  </si>
  <si>
    <t>SAN CRISTOBAL Y NEVIS</t>
  </si>
  <si>
    <t>138</t>
  </si>
  <si>
    <t>SANTA LUCIA</t>
  </si>
  <si>
    <t>139</t>
  </si>
  <si>
    <t>SAN VICENTE Y LAS GRANAD.</t>
  </si>
  <si>
    <t>140</t>
  </si>
  <si>
    <t>ANTILLAS HOLANDESAS</t>
  </si>
  <si>
    <t>141</t>
  </si>
  <si>
    <t>ARUBA</t>
  </si>
  <si>
    <t>142</t>
  </si>
  <si>
    <t>BERMUDA</t>
  </si>
  <si>
    <t>143</t>
  </si>
  <si>
    <t>GUADALUPE</t>
  </si>
  <si>
    <t>144</t>
  </si>
  <si>
    <t>GUYANA FRANCESA</t>
  </si>
  <si>
    <t>145</t>
  </si>
  <si>
    <t>ISLAS CAIMAN</t>
  </si>
  <si>
    <t>146</t>
  </si>
  <si>
    <t>ISLAS VIRGENES (BRITANICAS)</t>
  </si>
  <si>
    <t>147</t>
  </si>
  <si>
    <t>JOHNSTON ISLA</t>
  </si>
  <si>
    <t>148</t>
  </si>
  <si>
    <t>MARTINICA</t>
  </si>
  <si>
    <t>149</t>
  </si>
  <si>
    <t>MONTSERRAT ISLA</t>
  </si>
  <si>
    <t>151</t>
  </si>
  <si>
    <t>TURCAS  Y CAICOS ISLAS</t>
  </si>
  <si>
    <t>152</t>
  </si>
  <si>
    <t>VIRGENES,ISLAS(NORT.AMER.)</t>
  </si>
  <si>
    <t>201</t>
  </si>
  <si>
    <t>ALBANIA</t>
  </si>
  <si>
    <t>202</t>
  </si>
  <si>
    <t>ALEMANIA</t>
  </si>
  <si>
    <t>203</t>
  </si>
  <si>
    <t>AUSTRIA</t>
  </si>
  <si>
    <t>204</t>
  </si>
  <si>
    <t>BELGICA</t>
  </si>
  <si>
    <t>205</t>
  </si>
  <si>
    <t>BULGARIA</t>
  </si>
  <si>
    <t>208</t>
  </si>
  <si>
    <t>DINAMARCA</t>
  </si>
  <si>
    <t>209</t>
  </si>
  <si>
    <t>ESPANA</t>
  </si>
  <si>
    <t>211</t>
  </si>
  <si>
    <t>FRANCIA</t>
  </si>
  <si>
    <t>212</t>
  </si>
  <si>
    <t>FINLANDIA</t>
  </si>
  <si>
    <t>213</t>
  </si>
  <si>
    <t>REINO UNIDO</t>
  </si>
  <si>
    <t>214</t>
  </si>
  <si>
    <t>GRECIA</t>
  </si>
  <si>
    <t>215</t>
  </si>
  <si>
    <t>PAISES BAJOS (HOLANDA)</t>
  </si>
  <si>
    <t>216</t>
  </si>
  <si>
    <t>HUNGRIA</t>
  </si>
  <si>
    <t>217</t>
  </si>
  <si>
    <t>IRLANDA</t>
  </si>
  <si>
    <t>218</t>
  </si>
  <si>
    <t>ISLANDIA</t>
  </si>
  <si>
    <t>219</t>
  </si>
  <si>
    <t>ITALIA</t>
  </si>
  <si>
    <t>220</t>
  </si>
  <si>
    <t>LUXEMBURGO</t>
  </si>
  <si>
    <t>221</t>
  </si>
  <si>
    <t>MALTA</t>
  </si>
  <si>
    <t>222</t>
  </si>
  <si>
    <t>NORUEGA</t>
  </si>
  <si>
    <t>223</t>
  </si>
  <si>
    <t>POLONIA</t>
  </si>
  <si>
    <t>224</t>
  </si>
  <si>
    <t>PORTUGAL</t>
  </si>
  <si>
    <t>225</t>
  </si>
  <si>
    <t>RUMANIA</t>
  </si>
  <si>
    <t>226</t>
  </si>
  <si>
    <t>SUECIA</t>
  </si>
  <si>
    <t>227</t>
  </si>
  <si>
    <t>SUIZA</t>
  </si>
  <si>
    <t>229</t>
  </si>
  <si>
    <t>UCRANIA</t>
  </si>
  <si>
    <t>230</t>
  </si>
  <si>
    <t>RUSIA</t>
  </si>
  <si>
    <t>231</t>
  </si>
  <si>
    <t>YUGOSLAVIA</t>
  </si>
  <si>
    <t>233</t>
  </si>
  <si>
    <t>ANDORRA</t>
  </si>
  <si>
    <t>234</t>
  </si>
  <si>
    <t>LIECHTENSTEIN</t>
  </si>
  <si>
    <t>235</t>
  </si>
  <si>
    <t>MONACO</t>
  </si>
  <si>
    <t>237</t>
  </si>
  <si>
    <t>SAN MARINO</t>
  </si>
  <si>
    <t>238</t>
  </si>
  <si>
    <t>VATICANO (SANTA SEDE)</t>
  </si>
  <si>
    <t>239</t>
  </si>
  <si>
    <t>GIBRALTAR</t>
  </si>
  <si>
    <t>241</t>
  </si>
  <si>
    <t>BELARUS</t>
  </si>
  <si>
    <t>242</t>
  </si>
  <si>
    <t>BOSNIA Y HERZEGOVINA</t>
  </si>
  <si>
    <t>243</t>
  </si>
  <si>
    <t>CROACIA</t>
  </si>
  <si>
    <t>244</t>
  </si>
  <si>
    <t>ESLOVENIA</t>
  </si>
  <si>
    <t>245</t>
  </si>
  <si>
    <t>ESTONIA</t>
  </si>
  <si>
    <t>246</t>
  </si>
  <si>
    <t>GEORGIA</t>
  </si>
  <si>
    <t>247</t>
  </si>
  <si>
    <t>GROENLANDIA</t>
  </si>
  <si>
    <t>249</t>
  </si>
  <si>
    <t>LITUANIA</t>
  </si>
  <si>
    <t>250</t>
  </si>
  <si>
    <t>MOLDOVA</t>
  </si>
  <si>
    <t>251</t>
  </si>
  <si>
    <t>MACEDONIA</t>
  </si>
  <si>
    <t>252</t>
  </si>
  <si>
    <t>ESLOVAQUIA</t>
  </si>
  <si>
    <t>253</t>
  </si>
  <si>
    <t>ISLAS FAROE</t>
  </si>
  <si>
    <t>260</t>
  </si>
  <si>
    <t>FRENCH SOUTHERN TERRITORIES</t>
  </si>
  <si>
    <t>301</t>
  </si>
  <si>
    <t>AFGANISTAN</t>
  </si>
  <si>
    <t>302</t>
  </si>
  <si>
    <t>ARABIA SAUDITA</t>
  </si>
  <si>
    <t>303</t>
  </si>
  <si>
    <t>MYANMAR (BURMA)</t>
  </si>
  <si>
    <t>304</t>
  </si>
  <si>
    <t>CAMBOYA</t>
  </si>
  <si>
    <t>306</t>
  </si>
  <si>
    <t>COREA NORTE</t>
  </si>
  <si>
    <t>307</t>
  </si>
  <si>
    <t>TAIWAN (CHINA)</t>
  </si>
  <si>
    <t>308</t>
  </si>
  <si>
    <t>FILIPINAS</t>
  </si>
  <si>
    <t>309</t>
  </si>
  <si>
    <t>INDIA</t>
  </si>
  <si>
    <t>310</t>
  </si>
  <si>
    <t>INDONESIA</t>
  </si>
  <si>
    <t>311</t>
  </si>
  <si>
    <t>IRAK</t>
  </si>
  <si>
    <t>312</t>
  </si>
  <si>
    <t>IRAN (REPUBLICA ISLAMICA)</t>
  </si>
  <si>
    <t>313</t>
  </si>
  <si>
    <t>ISRAEL</t>
  </si>
  <si>
    <t>314</t>
  </si>
  <si>
    <t>JAPON</t>
  </si>
  <si>
    <t>315</t>
  </si>
  <si>
    <t>JORDANIA</t>
  </si>
  <si>
    <t>316</t>
  </si>
  <si>
    <t>KUWAIT</t>
  </si>
  <si>
    <t>317</t>
  </si>
  <si>
    <t>LAOS, REP. POP. DEMOC.</t>
  </si>
  <si>
    <t>318</t>
  </si>
  <si>
    <t>LIBANO</t>
  </si>
  <si>
    <t>319</t>
  </si>
  <si>
    <t>MALASIA</t>
  </si>
  <si>
    <t>321</t>
  </si>
  <si>
    <t>MONGOLIA (MANCHURIA)</t>
  </si>
  <si>
    <t>322</t>
  </si>
  <si>
    <t>PAKISTAN</t>
  </si>
  <si>
    <t>323</t>
  </si>
  <si>
    <t>SIRIA</t>
  </si>
  <si>
    <t>325</t>
  </si>
  <si>
    <t>TAILANDIA</t>
  </si>
  <si>
    <t>327</t>
  </si>
  <si>
    <t>BAHREIN</t>
  </si>
  <si>
    <t>328</t>
  </si>
  <si>
    <t>BANGLADESH</t>
  </si>
  <si>
    <t>329</t>
  </si>
  <si>
    <t>BUTAN</t>
  </si>
  <si>
    <t>330</t>
  </si>
  <si>
    <t>COREA DEL SUR</t>
  </si>
  <si>
    <t>331</t>
  </si>
  <si>
    <t>CHINA POPULAR</t>
  </si>
  <si>
    <t>332</t>
  </si>
  <si>
    <t>CHIPRE</t>
  </si>
  <si>
    <t>333</t>
  </si>
  <si>
    <t>EMIRATOS ARABES UNIDOS</t>
  </si>
  <si>
    <t>334</t>
  </si>
  <si>
    <t>QATAR</t>
  </si>
  <si>
    <t>335</t>
  </si>
  <si>
    <t>MALDIVAS</t>
  </si>
  <si>
    <t>336</t>
  </si>
  <si>
    <t>NEPAL</t>
  </si>
  <si>
    <t>337</t>
  </si>
  <si>
    <t>OMAN</t>
  </si>
  <si>
    <t>338</t>
  </si>
  <si>
    <t>SINGAPUR</t>
  </si>
  <si>
    <t>339</t>
  </si>
  <si>
    <t>SRI LANKA (CEILAN)</t>
  </si>
  <si>
    <t>341</t>
  </si>
  <si>
    <t>VIETNAM</t>
  </si>
  <si>
    <t>342</t>
  </si>
  <si>
    <t>YEMEN</t>
  </si>
  <si>
    <t>343</t>
  </si>
  <si>
    <t>ISLAS HEARD Y MCDONALD</t>
  </si>
  <si>
    <t>344</t>
  </si>
  <si>
    <t>BRUNEI DARUSSALAM</t>
  </si>
  <si>
    <t>346</t>
  </si>
  <si>
    <t>TURQUIA</t>
  </si>
  <si>
    <t>347</t>
  </si>
  <si>
    <t>AZERBAIJAN</t>
  </si>
  <si>
    <t>348</t>
  </si>
  <si>
    <t>KAZAJSTAN</t>
  </si>
  <si>
    <t>349</t>
  </si>
  <si>
    <t>KIRGUIZISTAN</t>
  </si>
  <si>
    <t>350</t>
  </si>
  <si>
    <t>TAJIKISTAN</t>
  </si>
  <si>
    <t>351</t>
  </si>
  <si>
    <t>TURKMENISTAN</t>
  </si>
  <si>
    <t>352</t>
  </si>
  <si>
    <t>UZBEKISTAN</t>
  </si>
  <si>
    <t>353</t>
  </si>
  <si>
    <t>PALESTINA</t>
  </si>
  <si>
    <t>354</t>
  </si>
  <si>
    <t>HONG KONG</t>
  </si>
  <si>
    <t>355</t>
  </si>
  <si>
    <t>MACAO</t>
  </si>
  <si>
    <t>356</t>
  </si>
  <si>
    <t>ARMENIA</t>
  </si>
  <si>
    <t>402</t>
  </si>
  <si>
    <t>BURKINA FASO</t>
  </si>
  <si>
    <t>403</t>
  </si>
  <si>
    <t>ARGELIA</t>
  </si>
  <si>
    <t>404</t>
  </si>
  <si>
    <t>BURUNDI</t>
  </si>
  <si>
    <t>405</t>
  </si>
  <si>
    <t>CAMERUN</t>
  </si>
  <si>
    <t>406</t>
  </si>
  <si>
    <t>CONGO</t>
  </si>
  <si>
    <t>407</t>
  </si>
  <si>
    <t>ETIOPIA</t>
  </si>
  <si>
    <t>408</t>
  </si>
  <si>
    <t>GAMBIA</t>
  </si>
  <si>
    <t>409</t>
  </si>
  <si>
    <t>GUINEA</t>
  </si>
  <si>
    <t>410</t>
  </si>
  <si>
    <t>LIBERIA</t>
  </si>
  <si>
    <t>412</t>
  </si>
  <si>
    <t>MADAGASCAR</t>
  </si>
  <si>
    <t>413</t>
  </si>
  <si>
    <t>MALAWI</t>
  </si>
  <si>
    <t>414</t>
  </si>
  <si>
    <t>MALI</t>
  </si>
  <si>
    <t>415</t>
  </si>
  <si>
    <t>MARRUECOS</t>
  </si>
  <si>
    <t>416</t>
  </si>
  <si>
    <t>MAURITANIA</t>
  </si>
  <si>
    <t>417</t>
  </si>
  <si>
    <t>NIGERIA</t>
  </si>
  <si>
    <t>419</t>
  </si>
  <si>
    <t>ZIMBABWE (RHODESIA)</t>
  </si>
  <si>
    <t>420</t>
  </si>
  <si>
    <t>SENEGAL</t>
  </si>
  <si>
    <t>421</t>
  </si>
  <si>
    <t>SUDAN</t>
  </si>
  <si>
    <t>422</t>
  </si>
  <si>
    <t>SUDAFRICA  (CISKEI)</t>
  </si>
  <si>
    <t>423</t>
  </si>
  <si>
    <t>SIERRA LEONA</t>
  </si>
  <si>
    <t>425</t>
  </si>
  <si>
    <t>TANZANIA</t>
  </si>
  <si>
    <t>426</t>
  </si>
  <si>
    <t>UGANDA</t>
  </si>
  <si>
    <t>427</t>
  </si>
  <si>
    <t>ZAMBIA</t>
  </si>
  <si>
    <t>428</t>
  </si>
  <si>
    <t>ALAND ISLANDS</t>
  </si>
  <si>
    <t>429</t>
  </si>
  <si>
    <t>BENIN</t>
  </si>
  <si>
    <t>430</t>
  </si>
  <si>
    <t>BOTSWANA</t>
  </si>
  <si>
    <t>431</t>
  </si>
  <si>
    <t>REPUBLICA CENTROAFRICANA</t>
  </si>
  <si>
    <t>432</t>
  </si>
  <si>
    <t>COSTA DE MARFIL</t>
  </si>
  <si>
    <t>433</t>
  </si>
  <si>
    <t>CHAD</t>
  </si>
  <si>
    <t>434</t>
  </si>
  <si>
    <t>EGIPTO</t>
  </si>
  <si>
    <t>435</t>
  </si>
  <si>
    <t>GABON</t>
  </si>
  <si>
    <t>436</t>
  </si>
  <si>
    <t>GHANA</t>
  </si>
  <si>
    <t>437</t>
  </si>
  <si>
    <t>GUINEA-BISSAU</t>
  </si>
  <si>
    <t>438</t>
  </si>
  <si>
    <t>GUINEA ECUATORIAL</t>
  </si>
  <si>
    <t>439</t>
  </si>
  <si>
    <t>KENIA</t>
  </si>
  <si>
    <t>440</t>
  </si>
  <si>
    <t>LESOTHO</t>
  </si>
  <si>
    <t>441</t>
  </si>
  <si>
    <t>MAURICIO</t>
  </si>
  <si>
    <t>442</t>
  </si>
  <si>
    <t>MOZAMBIQUE</t>
  </si>
  <si>
    <t>443</t>
  </si>
  <si>
    <t>MAYOTTE</t>
  </si>
  <si>
    <t>444</t>
  </si>
  <si>
    <t>NIGER</t>
  </si>
  <si>
    <t>445</t>
  </si>
  <si>
    <t>RWANDA</t>
  </si>
  <si>
    <t>446</t>
  </si>
  <si>
    <t>SEYCHELLES</t>
  </si>
  <si>
    <t>447</t>
  </si>
  <si>
    <t>SAHARA OCCIDENTAL</t>
  </si>
  <si>
    <t>448</t>
  </si>
  <si>
    <t>SOMALIA</t>
  </si>
  <si>
    <t>449</t>
  </si>
  <si>
    <t>SANTO TOME Y PRINCIPE</t>
  </si>
  <si>
    <t>450</t>
  </si>
  <si>
    <t>SWAZILANDIA</t>
  </si>
  <si>
    <t>451</t>
  </si>
  <si>
    <t>TOGO</t>
  </si>
  <si>
    <t>452</t>
  </si>
  <si>
    <t>TUNEZ</t>
  </si>
  <si>
    <t>453</t>
  </si>
  <si>
    <t>ZAIRE</t>
  </si>
  <si>
    <t>454</t>
  </si>
  <si>
    <t>ANGOLA</t>
  </si>
  <si>
    <t>456</t>
  </si>
  <si>
    <t>CABO VERDE</t>
  </si>
  <si>
    <t>458</t>
  </si>
  <si>
    <t>COMORAS</t>
  </si>
  <si>
    <t>459</t>
  </si>
  <si>
    <t>DJIBOUTI</t>
  </si>
  <si>
    <t>460</t>
  </si>
  <si>
    <t>NAMIBIA</t>
  </si>
  <si>
    <t>463</t>
  </si>
  <si>
    <t>ERITREA</t>
  </si>
  <si>
    <t>464</t>
  </si>
  <si>
    <t>MOROCCO</t>
  </si>
  <si>
    <t>465</t>
  </si>
  <si>
    <t>REUNION</t>
  </si>
  <si>
    <t>466</t>
  </si>
  <si>
    <t>SANTA ELENA</t>
  </si>
  <si>
    <t>499</t>
  </si>
  <si>
    <t>JERSEY</t>
  </si>
  <si>
    <t>501</t>
  </si>
  <si>
    <t>AUSTRALIA</t>
  </si>
  <si>
    <t>503</t>
  </si>
  <si>
    <t>NUEVA ZELANDA</t>
  </si>
  <si>
    <t>504</t>
  </si>
  <si>
    <t>SAMOA OCCIDENTAL</t>
  </si>
  <si>
    <t>506</t>
  </si>
  <si>
    <t>FIJI</t>
  </si>
  <si>
    <t>507</t>
  </si>
  <si>
    <t>PAPUA NUEVA GUINEA</t>
  </si>
  <si>
    <t>508</t>
  </si>
  <si>
    <t>TONGA</t>
  </si>
  <si>
    <t>509</t>
  </si>
  <si>
    <t>PALAO  (BELAU)  ISLAS</t>
  </si>
  <si>
    <t>510</t>
  </si>
  <si>
    <t>KIRIBATI</t>
  </si>
  <si>
    <t>511</t>
  </si>
  <si>
    <t>MARSHALL ISLAS</t>
  </si>
  <si>
    <t>512</t>
  </si>
  <si>
    <t>MICRONESIA</t>
  </si>
  <si>
    <t>513</t>
  </si>
  <si>
    <t>NAURU</t>
  </si>
  <si>
    <t>514</t>
  </si>
  <si>
    <t>SALOMON  ISLAS</t>
  </si>
  <si>
    <t>515</t>
  </si>
  <si>
    <t>TUVALU</t>
  </si>
  <si>
    <t>516</t>
  </si>
  <si>
    <t>VANUATU</t>
  </si>
  <si>
    <t>517</t>
  </si>
  <si>
    <t>GUAM</t>
  </si>
  <si>
    <t>518</t>
  </si>
  <si>
    <t>ISLAS COCOS (KEELING)</t>
  </si>
  <si>
    <t>519</t>
  </si>
  <si>
    <t>ISLAS COOK</t>
  </si>
  <si>
    <t>520</t>
  </si>
  <si>
    <t>ISLAS NAVIDAD</t>
  </si>
  <si>
    <t>521</t>
  </si>
  <si>
    <t>MIDWAY ISLAS</t>
  </si>
  <si>
    <t>522</t>
  </si>
  <si>
    <t>NIUE ISLA</t>
  </si>
  <si>
    <t>523</t>
  </si>
  <si>
    <t>NORFOLK ISLA</t>
  </si>
  <si>
    <t>524</t>
  </si>
  <si>
    <t>NUEVA  CALEDONIA</t>
  </si>
  <si>
    <t>525</t>
  </si>
  <si>
    <t>PITCAIRN, ISLA</t>
  </si>
  <si>
    <t>526</t>
  </si>
  <si>
    <t>POLINESIA FRANCESA</t>
  </si>
  <si>
    <t>529</t>
  </si>
  <si>
    <t>TIMOR DEL ESTE</t>
  </si>
  <si>
    <t>530</t>
  </si>
  <si>
    <t>TOKELAI</t>
  </si>
  <si>
    <t>531</t>
  </si>
  <si>
    <t>WAKE ISLA</t>
  </si>
  <si>
    <t>532</t>
  </si>
  <si>
    <t>WALLIS Y FUTUNA, ISLAS</t>
  </si>
  <si>
    <t>ECUADOR</t>
  </si>
  <si>
    <t>ALTO VOLTA</t>
  </si>
  <si>
    <t>BIELORRUSIA</t>
  </si>
  <si>
    <t>COTE DIVOIRE</t>
  </si>
  <si>
    <t>CYPRUS</t>
  </si>
  <si>
    <t>REPUBLICA CHECA</t>
  </si>
  <si>
    <t>FALKLAND ISLANDS</t>
  </si>
  <si>
    <t>LATVIA</t>
  </si>
  <si>
    <t>LIBIA</t>
  </si>
  <si>
    <t>NORTHERN MARIANA ISL</t>
  </si>
  <si>
    <t>ST. PIERRE AND MIQUE</t>
  </si>
  <si>
    <t>SYRIAN ARAB REPUBLIC</t>
  </si>
  <si>
    <t>TERRITORIO ANTARTICO BRITANICO</t>
  </si>
  <si>
    <t>TERRITORIO BRITANICO OCEANO IN</t>
  </si>
  <si>
    <t>688</t>
  </si>
  <si>
    <t>SERBIA</t>
  </si>
  <si>
    <t>831</t>
  </si>
  <si>
    <t>GUERNSEY</t>
  </si>
  <si>
    <t>Residencia del trabajador (L=Local; E=Extranjero)</t>
  </si>
  <si>
    <t xml:space="preserve">Discapacidad - Condicion </t>
  </si>
  <si>
    <t>Valor Impuesto  Retenido (empleador actual)</t>
  </si>
  <si>
    <t xml:space="preserve"> Impuesto Renta Asumido por este  empleador</t>
  </si>
  <si>
    <t>0991259546001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</si>
</sst>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12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0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1" fillId="0" borderId="0"/>
  </cellStyleXfs>
  <cellXfs count="33">
    <xf numFmtId="0" fontId="0" fillId="0" borderId="0" xfId="0"/>
    <xf numFmtId="49" fontId="2" fillId="0" borderId="0" xfId="0" applyNumberFormat="1" applyFont="1" applyFill="1" applyBorder="1" applyAlignment="1"/>
    <xf numFmtId="2" fontId="4" fillId="0" borderId="1" xfId="2" applyNumberFormat="1" applyFont="1" applyFill="1" applyBorder="1" applyAlignment="1">
      <alignment vertical="top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/>
    <xf numFmtId="0" fontId="5" fillId="0" borderId="0" xfId="2" applyFont="1" applyFill="1"/>
    <xf numFmtId="0" fontId="8" fillId="0" borderId="0" xfId="0" applyFont="1"/>
    <xf numFmtId="49" fontId="8" fillId="0" borderId="0" xfId="0" applyNumberFormat="1" applyFont="1" applyAlignment="1">
      <alignment horizontal="center"/>
    </xf>
    <xf numFmtId="2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>
      <alignment wrapText="1"/>
    </xf>
    <xf numFmtId="2" fontId="0" fillId="0" borderId="0" xfId="0" applyNumberFormat="1"/>
    <xf numFmtId="2" fontId="8" fillId="0" borderId="0" xfId="0" applyNumberFormat="1" applyFont="1"/>
    <xf numFmtId="2" fontId="9" fillId="2" borderId="1" xfId="2" applyNumberFormat="1" applyFont="1" applyFill="1" applyBorder="1" applyAlignment="1">
      <alignment vertical="top" wrapText="1"/>
    </xf>
    <xf numFmtId="0" fontId="4" fillId="0" borderId="0" xfId="2" applyFont="1" applyBorder="1" applyAlignment="1">
      <alignment vertical="top" wrapText="1"/>
    </xf>
    <xf numFmtId="49" fontId="4" fillId="3" borderId="1" xfId="2" applyNumberFormat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vertical="top" wrapText="1"/>
    </xf>
    <xf numFmtId="49" fontId="4" fillId="3" borderId="1" xfId="2" applyNumberFormat="1" applyFont="1" applyFill="1" applyBorder="1" applyAlignment="1">
      <alignment vertical="top" wrapText="1"/>
    </xf>
    <xf numFmtId="49" fontId="4" fillId="4" borderId="1" xfId="2" applyNumberFormat="1" applyFont="1" applyFill="1" applyBorder="1" applyAlignment="1">
      <alignment horizontal="center" vertical="top" wrapText="1"/>
    </xf>
    <xf numFmtId="2" fontId="4" fillId="4" borderId="1" xfId="2" applyNumberFormat="1" applyFont="1" applyFill="1" applyBorder="1" applyAlignment="1">
      <alignment vertical="top" wrapText="1"/>
    </xf>
    <xf numFmtId="2" fontId="4" fillId="6" borderId="1" xfId="2" applyNumberFormat="1" applyFont="1" applyFill="1" applyBorder="1" applyAlignment="1">
      <alignment vertical="top" wrapText="1"/>
    </xf>
    <xf numFmtId="0" fontId="4" fillId="5" borderId="1" xfId="2" applyFont="1" applyFill="1" applyBorder="1" applyAlignment="1">
      <alignment vertical="top" wrapText="1"/>
    </xf>
    <xf numFmtId="49" fontId="4" fillId="7" borderId="1" xfId="2" applyNumberFormat="1" applyFont="1" applyFill="1" applyBorder="1" applyAlignment="1">
      <alignment horizontal="left" vertical="top" wrapText="1"/>
    </xf>
    <xf numFmtId="0" fontId="13" fillId="9" borderId="3" xfId="4" applyFont="1" applyFill="1" applyBorder="1" applyAlignment="1">
      <alignment horizontal="center" vertical="center" wrapText="1"/>
    </xf>
    <xf numFmtId="0" fontId="13" fillId="9" borderId="4" xfId="4" applyFont="1" applyFill="1" applyBorder="1" applyAlignment="1">
      <alignment horizontal="center" vertical="center" wrapText="1"/>
    </xf>
    <xf numFmtId="49" fontId="14" fillId="10" borderId="5" xfId="0" applyNumberFormat="1" applyFont="1" applyFill="1" applyBorder="1" applyAlignment="1" applyProtection="1">
      <alignment horizontal="center" vertical="center"/>
    </xf>
    <xf numFmtId="0" fontId="14" fillId="10" borderId="6" xfId="0" applyNumberFormat="1" applyFont="1" applyFill="1" applyBorder="1" applyAlignment="1" applyProtection="1">
      <alignment vertical="center"/>
    </xf>
    <xf numFmtId="49" fontId="14" fillId="9" borderId="7" xfId="0" applyNumberFormat="1" applyFont="1" applyFill="1" applyBorder="1" applyAlignment="1" applyProtection="1">
      <alignment horizontal="center" vertical="center"/>
    </xf>
    <xf numFmtId="0" fontId="14" fillId="9" borderId="8" xfId="0" applyNumberFormat="1" applyFont="1" applyFill="1" applyBorder="1" applyAlignment="1" applyProtection="1">
      <alignment vertical="center"/>
    </xf>
    <xf numFmtId="49" fontId="14" fillId="9" borderId="9" xfId="0" applyNumberFormat="1" applyFont="1" applyFill="1" applyBorder="1" applyAlignment="1" applyProtection="1">
      <alignment horizontal="center" vertical="center"/>
    </xf>
    <xf numFmtId="0" fontId="14" fillId="9" borderId="10" xfId="0" applyNumberFormat="1" applyFont="1" applyFill="1" applyBorder="1" applyAlignment="1" applyProtection="1">
      <alignment vertical="center"/>
    </xf>
    <xf numFmtId="2" fontId="4" fillId="11" borderId="1" xfId="1" applyNumberFormat="1" applyFont="1" applyFill="1" applyBorder="1" applyAlignment="1">
      <alignment vertical="top" wrapText="1"/>
    </xf>
    <xf numFmtId="0" fontId="12" fillId="8" borderId="2" xfId="4" applyFont="1" applyFill="1" applyBorder="1" applyAlignment="1">
      <alignment horizontal="center" vertical="center" wrapText="1"/>
    </xf>
  </cellXfs>
  <cellStyles count="5">
    <cellStyle name="=C:\WINNT\SYSTEM32\COMMAND.COM" xfId="2"/>
    <cellStyle name="Excel Built-in Normal" xfId="4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1"/>
  <sheetViews>
    <sheetView tabSelected="1" topLeftCell="B1" workbookViewId="0">
      <pane ySplit="1" topLeftCell="A2" activePane="bottomLeft" state="frozen"/>
      <selection pane="bottomLeft" activeCell="F6" sqref="F6"/>
    </sheetView>
  </sheetViews>
  <sheetFormatPr baseColWidth="10" defaultRowHeight="15"/>
  <cols>
    <col min="2" max="2" width="11.28515625" bestFit="1" customWidth="1"/>
    <col min="3" max="3" width="11.7109375" bestFit="1" customWidth="1"/>
    <col min="4" max="4" width="5.42578125" customWidth="1"/>
    <col min="5" max="5" width="13" customWidth="1"/>
    <col min="6" max="6" width="19.140625" customWidth="1"/>
    <col min="8" max="8" width="15.85546875" customWidth="1"/>
    <col min="9" max="15" width="12.5703125" customWidth="1"/>
    <col min="16" max="16" width="10.42578125" style="11" customWidth="1"/>
    <col min="17" max="17" width="9.5703125" style="11" bestFit="1" customWidth="1"/>
    <col min="18" max="18" width="12.7109375" style="11" customWidth="1"/>
    <col min="19" max="19" width="16" style="11" customWidth="1"/>
    <col min="20" max="20" width="18.28515625" style="11" customWidth="1"/>
    <col min="21" max="21" width="9.28515625" style="11" customWidth="1"/>
    <col min="22" max="22" width="8.85546875" style="11" customWidth="1"/>
    <col min="23" max="23" width="13.5703125" style="11" customWidth="1"/>
    <col min="24" max="24" width="14" style="11" customWidth="1"/>
    <col min="25" max="25" width="16" style="11" customWidth="1"/>
    <col min="26" max="26" width="17.140625" style="12" customWidth="1"/>
    <col min="27" max="27" width="7.28515625" style="7" customWidth="1"/>
    <col min="28" max="28" width="11.5703125" style="11" customWidth="1"/>
    <col min="29" max="29" width="11.85546875" style="11" customWidth="1"/>
    <col min="30" max="30" width="10.42578125" style="11" customWidth="1"/>
    <col min="31" max="31" width="10" style="11" customWidth="1"/>
    <col min="32" max="32" width="11.7109375" style="11" customWidth="1"/>
    <col min="33" max="33" width="11" style="11" customWidth="1"/>
    <col min="34" max="34" width="11.28515625" style="11" customWidth="1"/>
    <col min="35" max="35" width="12.42578125" style="11" bestFit="1" customWidth="1"/>
    <col min="36" max="36" width="14.28515625" style="11" customWidth="1"/>
    <col min="37" max="37" width="11.42578125" style="11" customWidth="1"/>
    <col min="38" max="38" width="10.5703125" style="11" customWidth="1"/>
    <col min="39" max="39" width="9.5703125" style="11" customWidth="1"/>
    <col min="40" max="40" width="8.42578125" style="11" customWidth="1"/>
    <col min="41" max="41" width="14.28515625" style="11" customWidth="1"/>
    <col min="42" max="43" width="12.140625" style="11" customWidth="1"/>
    <col min="44" max="44" width="14" customWidth="1"/>
    <col min="45" max="45" width="13" customWidth="1"/>
    <col min="46" max="46" width="12" customWidth="1"/>
  </cols>
  <sheetData>
    <row r="1" spans="1:46" s="14" customFormat="1" ht="68.25" customHeight="1">
      <c r="A1" s="15" t="s">
        <v>135</v>
      </c>
      <c r="B1" s="16" t="s">
        <v>136</v>
      </c>
      <c r="C1" s="16" t="s">
        <v>137</v>
      </c>
      <c r="D1" s="17" t="s">
        <v>138</v>
      </c>
      <c r="E1" s="15" t="s">
        <v>177</v>
      </c>
      <c r="F1" s="15" t="s">
        <v>153</v>
      </c>
      <c r="G1" s="15" t="s">
        <v>154</v>
      </c>
      <c r="H1" s="15" t="s">
        <v>155</v>
      </c>
      <c r="I1" s="22" t="s">
        <v>676</v>
      </c>
      <c r="J1" s="22" t="s">
        <v>157</v>
      </c>
      <c r="K1" s="22" t="s">
        <v>156</v>
      </c>
      <c r="L1" s="22" t="s">
        <v>677</v>
      </c>
      <c r="M1" s="22" t="s">
        <v>174</v>
      </c>
      <c r="N1" s="22" t="s">
        <v>175</v>
      </c>
      <c r="O1" s="22" t="s">
        <v>176</v>
      </c>
      <c r="P1" s="31" t="s">
        <v>139</v>
      </c>
      <c r="Q1" s="31" t="s">
        <v>152</v>
      </c>
      <c r="R1" s="31" t="s">
        <v>0</v>
      </c>
      <c r="S1" s="31" t="s">
        <v>1</v>
      </c>
      <c r="T1" s="31" t="s">
        <v>679</v>
      </c>
      <c r="U1" s="31" t="s">
        <v>140</v>
      </c>
      <c r="V1" s="31" t="s">
        <v>141</v>
      </c>
      <c r="W1" s="31" t="s">
        <v>178</v>
      </c>
      <c r="X1" s="31" t="s">
        <v>2</v>
      </c>
      <c r="Y1" s="31" t="s">
        <v>179</v>
      </c>
      <c r="Z1" s="31" t="s">
        <v>3</v>
      </c>
      <c r="AA1" s="18" t="s">
        <v>142</v>
      </c>
      <c r="AB1" s="19" t="s">
        <v>180</v>
      </c>
      <c r="AC1" s="19" t="s">
        <v>181</v>
      </c>
      <c r="AD1" s="19" t="s">
        <v>143</v>
      </c>
      <c r="AE1" s="19" t="s">
        <v>144</v>
      </c>
      <c r="AF1" s="19" t="s">
        <v>145</v>
      </c>
      <c r="AG1" s="19" t="s">
        <v>146</v>
      </c>
      <c r="AH1" s="19" t="s">
        <v>147</v>
      </c>
      <c r="AI1" s="13" t="s">
        <v>54</v>
      </c>
      <c r="AJ1" s="2" t="s">
        <v>148</v>
      </c>
      <c r="AK1" s="2" t="s">
        <v>149</v>
      </c>
      <c r="AL1" s="2" t="s">
        <v>4</v>
      </c>
      <c r="AM1" s="20" t="s">
        <v>5</v>
      </c>
      <c r="AN1" s="20" t="s">
        <v>150</v>
      </c>
      <c r="AO1" s="20" t="s">
        <v>151</v>
      </c>
      <c r="AP1" s="20" t="s">
        <v>182</v>
      </c>
      <c r="AQ1" s="20" t="s">
        <v>678</v>
      </c>
      <c r="AR1" s="21" t="s">
        <v>6</v>
      </c>
      <c r="AS1" s="21" t="s">
        <v>7</v>
      </c>
      <c r="AT1" s="21" t="s">
        <v>8</v>
      </c>
    </row>
    <row r="2" spans="1:46">
      <c r="A2" s="1" t="s">
        <v>680</v>
      </c>
      <c r="B2" s="1" t="s">
        <v>9</v>
      </c>
      <c r="C2" s="3">
        <v>2013</v>
      </c>
      <c r="D2" s="3" t="s">
        <v>10</v>
      </c>
      <c r="E2" s="4" t="s">
        <v>11</v>
      </c>
      <c r="F2" s="5" t="s">
        <v>55</v>
      </c>
      <c r="G2" s="5" t="s">
        <v>56</v>
      </c>
      <c r="H2" s="5" t="s">
        <v>12</v>
      </c>
      <c r="I2" s="5" t="s">
        <v>158</v>
      </c>
      <c r="J2" s="5" t="s">
        <v>159</v>
      </c>
      <c r="K2" s="5" t="s">
        <v>173</v>
      </c>
      <c r="L2" s="5" t="s">
        <v>173</v>
      </c>
      <c r="M2" s="5" t="s">
        <v>9</v>
      </c>
      <c r="N2" s="5" t="s">
        <v>9</v>
      </c>
      <c r="O2" s="5" t="s">
        <v>9</v>
      </c>
      <c r="P2" s="10">
        <v>0</v>
      </c>
      <c r="Q2" s="10">
        <v>0</v>
      </c>
      <c r="R2" s="10">
        <v>48.49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7.3</v>
      </c>
      <c r="Y2" s="10">
        <v>0</v>
      </c>
      <c r="Z2" s="12">
        <f t="shared" ref="Z2:Z41" si="0">ROUND(SUM(P2:R2)+T2,2)</f>
        <v>48.49</v>
      </c>
      <c r="AA2" s="8">
        <v>2</v>
      </c>
      <c r="AB2" s="10">
        <v>0</v>
      </c>
      <c r="AC2" s="10">
        <v>0</v>
      </c>
      <c r="AD2" s="10">
        <v>0</v>
      </c>
      <c r="AE2" s="10">
        <v>0</v>
      </c>
      <c r="AF2" s="10">
        <v>0</v>
      </c>
      <c r="AG2" s="10">
        <v>0</v>
      </c>
      <c r="AH2" s="10">
        <v>0</v>
      </c>
      <c r="AI2" s="10">
        <f t="shared" ref="AI2:AI41" si="1">SUM(AD2:AH2)</f>
        <v>0</v>
      </c>
      <c r="AJ2" s="10">
        <v>0</v>
      </c>
      <c r="AK2" s="10">
        <v>0</v>
      </c>
      <c r="AL2" s="10">
        <f t="shared" ref="AL2:AL41" si="2">SUM(AB2:AH2)+SUM(AJ2:AK2)</f>
        <v>0</v>
      </c>
      <c r="AM2" s="10">
        <f t="shared" ref="AM2:AM41" si="3">IF((S2+Z2-AL2)&gt;0, (S2+Z2-AL2),0)</f>
        <v>48.49</v>
      </c>
      <c r="AN2" s="10">
        <v>0</v>
      </c>
      <c r="AO2" s="10">
        <v>0</v>
      </c>
      <c r="AP2" s="10">
        <v>0</v>
      </c>
      <c r="AQ2" s="10">
        <v>0</v>
      </c>
      <c r="AR2" s="6">
        <v>1</v>
      </c>
      <c r="AS2" s="6" t="s">
        <v>13</v>
      </c>
      <c r="AT2" s="6" t="s">
        <v>14</v>
      </c>
    </row>
    <row r="3" spans="1:46">
      <c r="A3" s="1" t="s">
        <v>680</v>
      </c>
      <c r="B3" s="1" t="s">
        <v>9</v>
      </c>
      <c r="C3" s="3">
        <v>2013</v>
      </c>
      <c r="D3" s="3" t="s">
        <v>10</v>
      </c>
      <c r="E3" s="4" t="s">
        <v>15</v>
      </c>
      <c r="F3" s="5" t="s">
        <v>57</v>
      </c>
      <c r="G3" s="5" t="s">
        <v>58</v>
      </c>
      <c r="H3" s="5" t="s">
        <v>12</v>
      </c>
      <c r="I3" s="5" t="s">
        <v>158</v>
      </c>
      <c r="J3" s="5" t="s">
        <v>159</v>
      </c>
      <c r="K3" s="5" t="s">
        <v>173</v>
      </c>
      <c r="L3" s="5" t="s">
        <v>173</v>
      </c>
      <c r="M3" s="5" t="s">
        <v>9</v>
      </c>
      <c r="N3" s="5" t="s">
        <v>9</v>
      </c>
      <c r="O3" s="5" t="s">
        <v>9</v>
      </c>
      <c r="P3" s="10">
        <v>8648.4599999999991</v>
      </c>
      <c r="Q3" s="10">
        <v>2979.56</v>
      </c>
      <c r="R3" s="10">
        <v>3894.05</v>
      </c>
      <c r="S3" s="10">
        <v>0</v>
      </c>
      <c r="T3" s="10">
        <v>0</v>
      </c>
      <c r="U3" s="10">
        <v>701.62</v>
      </c>
      <c r="V3" s="10">
        <v>292</v>
      </c>
      <c r="W3" s="10">
        <v>720.42</v>
      </c>
      <c r="X3" s="10">
        <v>0</v>
      </c>
      <c r="Y3" s="10">
        <v>0</v>
      </c>
      <c r="Z3" s="12">
        <f t="shared" si="0"/>
        <v>15522.07</v>
      </c>
      <c r="AA3" s="8">
        <v>1</v>
      </c>
      <c r="AB3" s="10">
        <v>808.64</v>
      </c>
      <c r="AC3" s="10">
        <v>0</v>
      </c>
      <c r="AD3" s="10">
        <v>342</v>
      </c>
      <c r="AE3" s="10">
        <v>0</v>
      </c>
      <c r="AF3" s="10">
        <v>1000</v>
      </c>
      <c r="AG3" s="10">
        <v>3000</v>
      </c>
      <c r="AH3" s="10">
        <v>999.96</v>
      </c>
      <c r="AI3" s="10">
        <f t="shared" si="1"/>
        <v>5341.96</v>
      </c>
      <c r="AJ3" s="10">
        <v>29160</v>
      </c>
      <c r="AK3" s="10">
        <v>0</v>
      </c>
      <c r="AL3" s="10">
        <f t="shared" si="2"/>
        <v>35310.6</v>
      </c>
      <c r="AM3" s="10">
        <f t="shared" si="3"/>
        <v>0</v>
      </c>
      <c r="AN3" s="10">
        <v>0</v>
      </c>
      <c r="AO3" s="10">
        <v>0</v>
      </c>
      <c r="AP3" s="10">
        <v>0</v>
      </c>
      <c r="AQ3" s="10">
        <v>0</v>
      </c>
      <c r="AR3" s="6">
        <v>2</v>
      </c>
      <c r="AS3" s="6" t="s">
        <v>13</v>
      </c>
      <c r="AT3" s="6" t="s">
        <v>14</v>
      </c>
    </row>
    <row r="4" spans="1:46">
      <c r="A4" s="1" t="s">
        <v>680</v>
      </c>
      <c r="B4" s="1" t="s">
        <v>9</v>
      </c>
      <c r="C4" s="3">
        <v>2013</v>
      </c>
      <c r="D4" s="3" t="s">
        <v>10</v>
      </c>
      <c r="E4" s="4" t="s">
        <v>16</v>
      </c>
      <c r="F4" s="5" t="s">
        <v>59</v>
      </c>
      <c r="G4" s="5" t="s">
        <v>60</v>
      </c>
      <c r="H4" s="5" t="s">
        <v>12</v>
      </c>
      <c r="I4" s="5" t="s">
        <v>158</v>
      </c>
      <c r="J4" s="5" t="s">
        <v>159</v>
      </c>
      <c r="K4" s="5" t="s">
        <v>173</v>
      </c>
      <c r="L4" s="5" t="s">
        <v>173</v>
      </c>
      <c r="M4" s="5" t="s">
        <v>9</v>
      </c>
      <c r="N4" s="5" t="s">
        <v>9</v>
      </c>
      <c r="O4" s="5" t="s">
        <v>9</v>
      </c>
      <c r="P4" s="10">
        <v>14492.33</v>
      </c>
      <c r="Q4" s="10">
        <v>1732.17</v>
      </c>
      <c r="R4" s="10">
        <v>3894.05</v>
      </c>
      <c r="S4" s="10">
        <v>0</v>
      </c>
      <c r="T4" s="10">
        <v>465.85</v>
      </c>
      <c r="U4" s="10">
        <v>1176.6300000000001</v>
      </c>
      <c r="V4" s="10">
        <v>292</v>
      </c>
      <c r="W4" s="10">
        <v>1207.21</v>
      </c>
      <c r="X4" s="10">
        <v>0</v>
      </c>
      <c r="Y4" s="10">
        <v>0</v>
      </c>
      <c r="Z4" s="12">
        <f t="shared" si="0"/>
        <v>20584.400000000001</v>
      </c>
      <c r="AA4" s="8">
        <v>1</v>
      </c>
      <c r="AB4" s="10">
        <v>1355.07</v>
      </c>
      <c r="AC4" s="10">
        <v>0</v>
      </c>
      <c r="AD4" s="10">
        <v>1634</v>
      </c>
      <c r="AE4" s="10">
        <v>408.33</v>
      </c>
      <c r="AF4" s="10">
        <v>400</v>
      </c>
      <c r="AG4" s="10">
        <v>1650</v>
      </c>
      <c r="AH4" s="10">
        <v>800</v>
      </c>
      <c r="AI4" s="10">
        <f t="shared" si="1"/>
        <v>4892.33</v>
      </c>
      <c r="AJ4" s="10">
        <v>0</v>
      </c>
      <c r="AK4" s="10">
        <v>0</v>
      </c>
      <c r="AL4" s="10">
        <f t="shared" si="2"/>
        <v>6247.4</v>
      </c>
      <c r="AM4" s="10">
        <f t="shared" si="3"/>
        <v>14337.000000000002</v>
      </c>
      <c r="AN4" s="10">
        <v>282.12</v>
      </c>
      <c r="AO4" s="10">
        <v>0</v>
      </c>
      <c r="AP4" s="10">
        <v>310.33</v>
      </c>
      <c r="AQ4" s="9">
        <v>0</v>
      </c>
      <c r="AR4" s="6">
        <v>3</v>
      </c>
      <c r="AS4" s="6" t="s">
        <v>13</v>
      </c>
      <c r="AT4" s="6" t="s">
        <v>14</v>
      </c>
    </row>
    <row r="5" spans="1:46">
      <c r="A5" s="1" t="s">
        <v>680</v>
      </c>
      <c r="B5" s="1" t="s">
        <v>9</v>
      </c>
      <c r="C5" s="3">
        <v>2013</v>
      </c>
      <c r="D5" s="3" t="s">
        <v>10</v>
      </c>
      <c r="E5" s="4" t="s">
        <v>17</v>
      </c>
      <c r="F5" s="5" t="s">
        <v>61</v>
      </c>
      <c r="G5" s="5" t="s">
        <v>62</v>
      </c>
      <c r="H5" s="5" t="s">
        <v>12</v>
      </c>
      <c r="I5" s="5" t="s">
        <v>158</v>
      </c>
      <c r="J5" s="5" t="s">
        <v>159</v>
      </c>
      <c r="K5" s="5" t="s">
        <v>173</v>
      </c>
      <c r="L5" s="5" t="s">
        <v>173</v>
      </c>
      <c r="M5" s="5" t="s">
        <v>9</v>
      </c>
      <c r="N5" s="5" t="s">
        <v>9</v>
      </c>
      <c r="O5" s="5" t="s">
        <v>9</v>
      </c>
      <c r="P5" s="10">
        <v>86409.45</v>
      </c>
      <c r="Q5" s="10">
        <v>6642.1</v>
      </c>
      <c r="R5" s="10">
        <v>3041.23</v>
      </c>
      <c r="S5" s="10">
        <v>0</v>
      </c>
      <c r="T5" s="10">
        <v>20314.71</v>
      </c>
      <c r="U5" s="10">
        <v>7810.27</v>
      </c>
      <c r="V5" s="10">
        <v>292</v>
      </c>
      <c r="W5" s="10">
        <v>7870.94</v>
      </c>
      <c r="X5" s="10">
        <v>0</v>
      </c>
      <c r="Y5" s="10">
        <v>0</v>
      </c>
      <c r="Z5" s="12">
        <f t="shared" si="0"/>
        <v>116407.49</v>
      </c>
      <c r="AA5" s="8">
        <v>2</v>
      </c>
      <c r="AB5" s="10">
        <v>0</v>
      </c>
      <c r="AC5" s="10">
        <v>0</v>
      </c>
      <c r="AD5" s="10">
        <v>1320</v>
      </c>
      <c r="AE5" s="10">
        <v>380</v>
      </c>
      <c r="AF5" s="10">
        <v>3156</v>
      </c>
      <c r="AG5" s="10">
        <v>3156</v>
      </c>
      <c r="AH5" s="10">
        <v>1200</v>
      </c>
      <c r="AI5" s="10">
        <f t="shared" si="1"/>
        <v>9212</v>
      </c>
      <c r="AJ5" s="10">
        <v>0</v>
      </c>
      <c r="AK5" s="10">
        <v>0</v>
      </c>
      <c r="AL5" s="10">
        <f t="shared" si="2"/>
        <v>9212</v>
      </c>
      <c r="AM5" s="10">
        <f t="shared" si="3"/>
        <v>107195.49</v>
      </c>
      <c r="AN5" s="10">
        <v>15730.23</v>
      </c>
      <c r="AO5" s="10">
        <v>0</v>
      </c>
      <c r="AP5" s="10">
        <v>20627.849999999999</v>
      </c>
      <c r="AQ5" s="10">
        <v>313.1395</v>
      </c>
      <c r="AR5" s="6">
        <v>4</v>
      </c>
      <c r="AS5" s="6" t="s">
        <v>13</v>
      </c>
      <c r="AT5" s="6" t="s">
        <v>14</v>
      </c>
    </row>
    <row r="6" spans="1:46">
      <c r="A6" s="1" t="s">
        <v>680</v>
      </c>
      <c r="B6" s="1" t="s">
        <v>9</v>
      </c>
      <c r="C6" s="3">
        <v>2013</v>
      </c>
      <c r="D6" s="3" t="s">
        <v>10</v>
      </c>
      <c r="E6" s="4" t="s">
        <v>18</v>
      </c>
      <c r="F6" s="5" t="s">
        <v>63</v>
      </c>
      <c r="G6" s="5" t="s">
        <v>64</v>
      </c>
      <c r="H6" s="5" t="s">
        <v>12</v>
      </c>
      <c r="I6" s="5" t="s">
        <v>158</v>
      </c>
      <c r="J6" s="5" t="s">
        <v>159</v>
      </c>
      <c r="K6" s="5" t="s">
        <v>173</v>
      </c>
      <c r="L6" s="5" t="s">
        <v>173</v>
      </c>
      <c r="M6" s="5" t="s">
        <v>9</v>
      </c>
      <c r="N6" s="5" t="s">
        <v>9</v>
      </c>
      <c r="O6" s="5" t="s">
        <v>9</v>
      </c>
      <c r="P6" s="10">
        <v>4884.72</v>
      </c>
      <c r="Q6" s="10">
        <v>1117.48</v>
      </c>
      <c r="R6" s="10">
        <v>2153.36</v>
      </c>
      <c r="S6" s="10">
        <v>0</v>
      </c>
      <c r="T6" s="10">
        <v>0</v>
      </c>
      <c r="U6" s="10">
        <v>388.18</v>
      </c>
      <c r="V6" s="10">
        <v>292</v>
      </c>
      <c r="W6" s="10">
        <v>406.9</v>
      </c>
      <c r="X6" s="10">
        <v>0</v>
      </c>
      <c r="Y6" s="10">
        <v>0</v>
      </c>
      <c r="Z6" s="12">
        <f t="shared" si="0"/>
        <v>8155.56</v>
      </c>
      <c r="AA6" s="8">
        <v>1</v>
      </c>
      <c r="AB6" s="10">
        <v>456.68</v>
      </c>
      <c r="AC6" s="10">
        <v>0</v>
      </c>
      <c r="AD6" s="10">
        <v>0</v>
      </c>
      <c r="AE6" s="10">
        <v>15</v>
      </c>
      <c r="AF6" s="10">
        <v>0</v>
      </c>
      <c r="AG6" s="10">
        <v>1200</v>
      </c>
      <c r="AH6" s="10">
        <v>0</v>
      </c>
      <c r="AI6" s="10">
        <f t="shared" si="1"/>
        <v>1215</v>
      </c>
      <c r="AJ6" s="10">
        <v>0</v>
      </c>
      <c r="AK6" s="10">
        <v>0</v>
      </c>
      <c r="AL6" s="10">
        <f t="shared" si="2"/>
        <v>1671.68</v>
      </c>
      <c r="AM6" s="10">
        <f t="shared" si="3"/>
        <v>6483.88</v>
      </c>
      <c r="AN6" s="10">
        <v>0</v>
      </c>
      <c r="AO6" s="10">
        <v>0</v>
      </c>
      <c r="AP6" s="10">
        <v>0</v>
      </c>
      <c r="AQ6" s="10">
        <v>0</v>
      </c>
      <c r="AR6" s="6">
        <v>5</v>
      </c>
      <c r="AS6" s="6" t="s">
        <v>13</v>
      </c>
      <c r="AT6" s="6" t="s">
        <v>14</v>
      </c>
    </row>
    <row r="7" spans="1:46">
      <c r="A7" s="1" t="s">
        <v>680</v>
      </c>
      <c r="B7" s="1" t="s">
        <v>9</v>
      </c>
      <c r="C7" s="3">
        <v>2013</v>
      </c>
      <c r="D7" s="3" t="s">
        <v>10</v>
      </c>
      <c r="E7" s="4" t="s">
        <v>19</v>
      </c>
      <c r="F7" s="5" t="s">
        <v>65</v>
      </c>
      <c r="G7" s="5" t="s">
        <v>66</v>
      </c>
      <c r="H7" s="5" t="s">
        <v>12</v>
      </c>
      <c r="I7" s="5" t="s">
        <v>158</v>
      </c>
      <c r="J7" s="5" t="s">
        <v>159</v>
      </c>
      <c r="K7" s="5" t="s">
        <v>173</v>
      </c>
      <c r="L7" s="5" t="s">
        <v>173</v>
      </c>
      <c r="M7" s="5" t="s">
        <v>9</v>
      </c>
      <c r="N7" s="5" t="s">
        <v>9</v>
      </c>
      <c r="O7" s="5" t="s">
        <v>9</v>
      </c>
      <c r="P7" s="10">
        <v>5391.53</v>
      </c>
      <c r="Q7" s="10">
        <v>696.58</v>
      </c>
      <c r="R7" s="10">
        <v>1343.24</v>
      </c>
      <c r="S7" s="10">
        <v>0</v>
      </c>
      <c r="T7" s="10">
        <v>0</v>
      </c>
      <c r="U7" s="10">
        <v>432.3</v>
      </c>
      <c r="V7" s="10">
        <v>233.6</v>
      </c>
      <c r="W7" s="10">
        <v>449.1</v>
      </c>
      <c r="X7" s="10">
        <v>0</v>
      </c>
      <c r="Y7" s="10">
        <v>0</v>
      </c>
      <c r="Z7" s="12">
        <f t="shared" si="0"/>
        <v>7431.35</v>
      </c>
      <c r="AA7" s="8">
        <v>1</v>
      </c>
      <c r="AB7" s="10">
        <v>504.08</v>
      </c>
      <c r="AC7" s="10">
        <v>0</v>
      </c>
      <c r="AD7" s="10">
        <v>0</v>
      </c>
      <c r="AE7" s="10">
        <v>240</v>
      </c>
      <c r="AF7" s="10">
        <v>372</v>
      </c>
      <c r="AG7" s="10">
        <v>1920</v>
      </c>
      <c r="AH7" s="10">
        <v>480</v>
      </c>
      <c r="AI7" s="10">
        <f t="shared" si="1"/>
        <v>3012</v>
      </c>
      <c r="AJ7" s="10">
        <v>0</v>
      </c>
      <c r="AK7" s="10">
        <v>0</v>
      </c>
      <c r="AL7" s="10">
        <f t="shared" si="2"/>
        <v>3516.08</v>
      </c>
      <c r="AM7" s="10">
        <f t="shared" si="3"/>
        <v>3915.2700000000004</v>
      </c>
      <c r="AN7" s="10">
        <v>0</v>
      </c>
      <c r="AO7" s="10">
        <v>0</v>
      </c>
      <c r="AP7" s="10">
        <v>0</v>
      </c>
      <c r="AQ7" s="10">
        <v>0</v>
      </c>
      <c r="AR7" s="6">
        <v>6</v>
      </c>
      <c r="AS7" s="6" t="s">
        <v>13</v>
      </c>
      <c r="AT7" s="6" t="s">
        <v>14</v>
      </c>
    </row>
    <row r="8" spans="1:46">
      <c r="A8" s="1" t="s">
        <v>680</v>
      </c>
      <c r="B8" s="1" t="s">
        <v>9</v>
      </c>
      <c r="C8" s="3">
        <v>2013</v>
      </c>
      <c r="D8" s="3" t="s">
        <v>10</v>
      </c>
      <c r="E8" s="4" t="s">
        <v>20</v>
      </c>
      <c r="F8" s="5" t="s">
        <v>67</v>
      </c>
      <c r="G8" s="5" t="s">
        <v>68</v>
      </c>
      <c r="H8" s="5" t="s">
        <v>12</v>
      </c>
      <c r="I8" s="5" t="s">
        <v>158</v>
      </c>
      <c r="J8" s="5" t="s">
        <v>159</v>
      </c>
      <c r="K8" s="5" t="s">
        <v>173</v>
      </c>
      <c r="L8" s="5" t="s">
        <v>173</v>
      </c>
      <c r="M8" s="5" t="s">
        <v>9</v>
      </c>
      <c r="N8" s="5" t="s">
        <v>9</v>
      </c>
      <c r="O8" s="5" t="s">
        <v>9</v>
      </c>
      <c r="P8" s="10">
        <v>11342.59</v>
      </c>
      <c r="Q8" s="10">
        <v>1871.35</v>
      </c>
      <c r="R8" s="10">
        <v>3032.78</v>
      </c>
      <c r="S8" s="10">
        <v>0</v>
      </c>
      <c r="T8" s="10">
        <v>240.89</v>
      </c>
      <c r="U8" s="10">
        <v>990.7</v>
      </c>
      <c r="V8" s="10">
        <v>292</v>
      </c>
      <c r="W8" s="10">
        <v>980.16</v>
      </c>
      <c r="X8" s="10">
        <v>0</v>
      </c>
      <c r="Y8" s="10">
        <v>0</v>
      </c>
      <c r="Z8" s="12">
        <f t="shared" si="0"/>
        <v>16487.61</v>
      </c>
      <c r="AA8" s="8">
        <v>1</v>
      </c>
      <c r="AB8" s="10">
        <v>631.84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f t="shared" si="1"/>
        <v>0</v>
      </c>
      <c r="AJ8" s="10">
        <v>0</v>
      </c>
      <c r="AK8" s="10">
        <v>0</v>
      </c>
      <c r="AL8" s="10">
        <f t="shared" si="2"/>
        <v>631.84</v>
      </c>
      <c r="AM8" s="10">
        <f t="shared" si="3"/>
        <v>15855.77</v>
      </c>
      <c r="AN8" s="10">
        <v>459.19</v>
      </c>
      <c r="AO8" s="10">
        <v>0</v>
      </c>
      <c r="AP8" s="10">
        <v>514.29</v>
      </c>
      <c r="AQ8" s="10">
        <v>273.39999999999998</v>
      </c>
      <c r="AR8" s="6">
        <v>7</v>
      </c>
      <c r="AS8" s="6" t="s">
        <v>13</v>
      </c>
      <c r="AT8" s="6" t="s">
        <v>14</v>
      </c>
    </row>
    <row r="9" spans="1:46">
      <c r="A9" s="1" t="s">
        <v>680</v>
      </c>
      <c r="B9" s="1" t="s">
        <v>9</v>
      </c>
      <c r="C9" s="3">
        <v>2013</v>
      </c>
      <c r="D9" s="3" t="s">
        <v>10</v>
      </c>
      <c r="E9" s="4" t="s">
        <v>21</v>
      </c>
      <c r="F9" s="5" t="s">
        <v>69</v>
      </c>
      <c r="G9" s="5" t="s">
        <v>70</v>
      </c>
      <c r="H9" s="5" t="s">
        <v>12</v>
      </c>
      <c r="I9" s="5" t="s">
        <v>158</v>
      </c>
      <c r="J9" s="5" t="s">
        <v>159</v>
      </c>
      <c r="K9" s="5" t="s">
        <v>173</v>
      </c>
      <c r="L9" s="5" t="s">
        <v>173</v>
      </c>
      <c r="M9" s="5" t="s">
        <v>9</v>
      </c>
      <c r="N9" s="5" t="s">
        <v>9</v>
      </c>
      <c r="O9" s="5" t="s">
        <v>9</v>
      </c>
      <c r="P9" s="10">
        <v>7080.44</v>
      </c>
      <c r="Q9" s="10">
        <v>1171.03</v>
      </c>
      <c r="R9" s="10">
        <v>2177.56</v>
      </c>
      <c r="S9" s="10">
        <v>0</v>
      </c>
      <c r="T9" s="10">
        <v>0</v>
      </c>
      <c r="U9" s="10">
        <v>644.29</v>
      </c>
      <c r="V9" s="10">
        <v>292</v>
      </c>
      <c r="W9" s="10">
        <v>644.91999999999996</v>
      </c>
      <c r="X9" s="10">
        <v>0</v>
      </c>
      <c r="Y9" s="10">
        <v>0</v>
      </c>
      <c r="Z9" s="12">
        <f t="shared" si="0"/>
        <v>10429.030000000001</v>
      </c>
      <c r="AA9" s="8">
        <v>2</v>
      </c>
      <c r="AB9" s="10">
        <v>0</v>
      </c>
      <c r="AC9" s="10">
        <v>0</v>
      </c>
      <c r="AD9" s="10">
        <v>120</v>
      </c>
      <c r="AE9" s="10">
        <v>788</v>
      </c>
      <c r="AF9" s="10">
        <v>0</v>
      </c>
      <c r="AG9" s="10">
        <v>2340</v>
      </c>
      <c r="AH9" s="10">
        <v>960</v>
      </c>
      <c r="AI9" s="10">
        <f t="shared" si="1"/>
        <v>4208</v>
      </c>
      <c r="AJ9" s="10">
        <v>0</v>
      </c>
      <c r="AK9" s="10">
        <v>0</v>
      </c>
      <c r="AL9" s="10">
        <f t="shared" si="2"/>
        <v>4208</v>
      </c>
      <c r="AM9" s="10">
        <f t="shared" si="3"/>
        <v>6221.0300000000007</v>
      </c>
      <c r="AN9" s="10">
        <v>0</v>
      </c>
      <c r="AO9" s="10">
        <v>0</v>
      </c>
      <c r="AP9" s="10">
        <v>0</v>
      </c>
      <c r="AQ9" s="10">
        <v>0</v>
      </c>
      <c r="AR9" s="6">
        <v>8</v>
      </c>
      <c r="AS9" s="6" t="s">
        <v>13</v>
      </c>
      <c r="AT9" s="6" t="s">
        <v>14</v>
      </c>
    </row>
    <row r="10" spans="1:46">
      <c r="A10" s="1" t="s">
        <v>680</v>
      </c>
      <c r="B10" s="1" t="s">
        <v>9</v>
      </c>
      <c r="C10" s="3">
        <v>2013</v>
      </c>
      <c r="D10" s="3" t="s">
        <v>10</v>
      </c>
      <c r="E10" s="4" t="s">
        <v>22</v>
      </c>
      <c r="F10" s="5" t="s">
        <v>71</v>
      </c>
      <c r="G10" s="5" t="s">
        <v>72</v>
      </c>
      <c r="H10" s="5" t="s">
        <v>12</v>
      </c>
      <c r="I10" s="5" t="s">
        <v>158</v>
      </c>
      <c r="J10" s="5" t="s">
        <v>159</v>
      </c>
      <c r="K10" s="5" t="s">
        <v>173</v>
      </c>
      <c r="L10" s="5" t="s">
        <v>173</v>
      </c>
      <c r="M10" s="5" t="s">
        <v>9</v>
      </c>
      <c r="N10" s="5" t="s">
        <v>9</v>
      </c>
      <c r="O10" s="5" t="s">
        <v>9</v>
      </c>
      <c r="P10" s="10">
        <v>0</v>
      </c>
      <c r="Q10" s="10">
        <v>0</v>
      </c>
      <c r="R10" s="10">
        <v>295.8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2">
        <f t="shared" si="0"/>
        <v>295.8</v>
      </c>
      <c r="AA10" s="8">
        <v>2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f t="shared" si="1"/>
        <v>0</v>
      </c>
      <c r="AJ10" s="10">
        <v>0</v>
      </c>
      <c r="AK10" s="10">
        <v>0</v>
      </c>
      <c r="AL10" s="10">
        <f t="shared" si="2"/>
        <v>0</v>
      </c>
      <c r="AM10" s="10">
        <f t="shared" si="3"/>
        <v>295.8</v>
      </c>
      <c r="AN10" s="10">
        <v>0</v>
      </c>
      <c r="AO10" s="10">
        <v>0</v>
      </c>
      <c r="AP10" s="10">
        <v>0</v>
      </c>
      <c r="AQ10" s="10">
        <v>0</v>
      </c>
      <c r="AR10" s="6">
        <v>9</v>
      </c>
      <c r="AS10" s="6" t="s">
        <v>13</v>
      </c>
      <c r="AT10" s="6" t="s">
        <v>14</v>
      </c>
    </row>
    <row r="11" spans="1:46">
      <c r="A11" s="1" t="s">
        <v>680</v>
      </c>
      <c r="B11" s="1" t="s">
        <v>9</v>
      </c>
      <c r="C11" s="3">
        <v>2013</v>
      </c>
      <c r="D11" s="3" t="s">
        <v>10</v>
      </c>
      <c r="E11" s="4" t="s">
        <v>23</v>
      </c>
      <c r="F11" s="5" t="s">
        <v>73</v>
      </c>
      <c r="G11" s="5" t="s">
        <v>74</v>
      </c>
      <c r="H11" s="5" t="s">
        <v>12</v>
      </c>
      <c r="I11" s="5" t="s">
        <v>158</v>
      </c>
      <c r="J11" s="5" t="s">
        <v>159</v>
      </c>
      <c r="K11" s="5" t="s">
        <v>173</v>
      </c>
      <c r="L11" s="5" t="s">
        <v>173</v>
      </c>
      <c r="M11" s="5" t="s">
        <v>9</v>
      </c>
      <c r="N11" s="5" t="s">
        <v>9</v>
      </c>
      <c r="O11" s="5" t="s">
        <v>9</v>
      </c>
      <c r="P11" s="10">
        <v>8104.11</v>
      </c>
      <c r="Q11" s="10">
        <v>2623.12</v>
      </c>
      <c r="R11" s="10">
        <v>2449.9299999999998</v>
      </c>
      <c r="S11" s="10">
        <v>0</v>
      </c>
      <c r="T11" s="10">
        <v>0</v>
      </c>
      <c r="U11" s="10">
        <v>636.6</v>
      </c>
      <c r="V11" s="10">
        <v>292</v>
      </c>
      <c r="W11" s="10">
        <v>653.79</v>
      </c>
      <c r="X11" s="10">
        <v>7.11</v>
      </c>
      <c r="Y11" s="10">
        <v>0</v>
      </c>
      <c r="Z11" s="12">
        <f t="shared" si="0"/>
        <v>13177.16</v>
      </c>
      <c r="AA11" s="8">
        <v>1</v>
      </c>
      <c r="AB11" s="10">
        <v>661.39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f t="shared" si="1"/>
        <v>0</v>
      </c>
      <c r="AJ11" s="10">
        <v>0</v>
      </c>
      <c r="AK11" s="10">
        <v>0</v>
      </c>
      <c r="AL11" s="10">
        <f t="shared" si="2"/>
        <v>661.39</v>
      </c>
      <c r="AM11" s="10">
        <f t="shared" si="3"/>
        <v>12515.77</v>
      </c>
      <c r="AN11" s="10">
        <v>146.58000000000001</v>
      </c>
      <c r="AO11" s="10">
        <v>0</v>
      </c>
      <c r="AP11" s="10">
        <v>146.58000000000001</v>
      </c>
      <c r="AQ11" s="10">
        <v>146.58000000000001</v>
      </c>
      <c r="AR11" s="6">
        <v>10</v>
      </c>
      <c r="AS11" s="6" t="s">
        <v>13</v>
      </c>
      <c r="AT11" s="6" t="s">
        <v>14</v>
      </c>
    </row>
    <row r="12" spans="1:46">
      <c r="A12" s="1" t="s">
        <v>680</v>
      </c>
      <c r="B12" s="1" t="s">
        <v>9</v>
      </c>
      <c r="C12" s="3">
        <v>2013</v>
      </c>
      <c r="D12" s="3" t="s">
        <v>10</v>
      </c>
      <c r="E12" s="4" t="s">
        <v>24</v>
      </c>
      <c r="F12" s="5" t="s">
        <v>75</v>
      </c>
      <c r="G12" s="5" t="s">
        <v>76</v>
      </c>
      <c r="H12" s="5" t="s">
        <v>12</v>
      </c>
      <c r="I12" s="5" t="s">
        <v>158</v>
      </c>
      <c r="J12" s="5" t="s">
        <v>159</v>
      </c>
      <c r="K12" s="5" t="s">
        <v>173</v>
      </c>
      <c r="L12" s="5" t="s">
        <v>173</v>
      </c>
      <c r="M12" s="5" t="s">
        <v>9</v>
      </c>
      <c r="N12" s="5" t="s">
        <v>9</v>
      </c>
      <c r="O12" s="5" t="s">
        <v>9</v>
      </c>
      <c r="P12" s="10">
        <v>3775.14</v>
      </c>
      <c r="Q12" s="10">
        <v>607.99</v>
      </c>
      <c r="R12" s="10">
        <v>2609.39</v>
      </c>
      <c r="S12" s="10">
        <v>0</v>
      </c>
      <c r="T12" s="10">
        <v>0</v>
      </c>
      <c r="U12" s="10">
        <v>0</v>
      </c>
      <c r="V12" s="10">
        <v>157.35</v>
      </c>
      <c r="W12" s="10">
        <v>0</v>
      </c>
      <c r="X12" s="10">
        <v>0</v>
      </c>
      <c r="Y12" s="10">
        <v>0</v>
      </c>
      <c r="Z12" s="12">
        <f t="shared" si="0"/>
        <v>6992.52</v>
      </c>
      <c r="AA12" s="8">
        <v>1</v>
      </c>
      <c r="AB12" s="10">
        <v>329.13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f t="shared" si="1"/>
        <v>0</v>
      </c>
      <c r="AJ12" s="10">
        <v>0</v>
      </c>
      <c r="AK12" s="10">
        <v>0</v>
      </c>
      <c r="AL12" s="10">
        <f t="shared" si="2"/>
        <v>329.13</v>
      </c>
      <c r="AM12" s="10">
        <f t="shared" si="3"/>
        <v>6663.39</v>
      </c>
      <c r="AN12" s="10">
        <v>0</v>
      </c>
      <c r="AO12" s="10">
        <v>0</v>
      </c>
      <c r="AP12" s="10">
        <v>0</v>
      </c>
      <c r="AQ12" s="10">
        <v>0</v>
      </c>
      <c r="AR12" s="6">
        <v>11</v>
      </c>
      <c r="AS12" s="6" t="s">
        <v>13</v>
      </c>
      <c r="AT12" s="6" t="s">
        <v>14</v>
      </c>
    </row>
    <row r="13" spans="1:46">
      <c r="A13" s="1" t="s">
        <v>680</v>
      </c>
      <c r="B13" s="1" t="s">
        <v>9</v>
      </c>
      <c r="C13" s="3">
        <v>2013</v>
      </c>
      <c r="D13" s="3" t="s">
        <v>10</v>
      </c>
      <c r="E13" s="4" t="s">
        <v>25</v>
      </c>
      <c r="F13" s="5" t="s">
        <v>77</v>
      </c>
      <c r="G13" s="5" t="s">
        <v>78</v>
      </c>
      <c r="H13" s="5" t="s">
        <v>12</v>
      </c>
      <c r="I13" s="5" t="s">
        <v>158</v>
      </c>
      <c r="J13" s="5" t="s">
        <v>159</v>
      </c>
      <c r="K13" s="5" t="s">
        <v>173</v>
      </c>
      <c r="L13" s="5" t="s">
        <v>173</v>
      </c>
      <c r="M13" s="5" t="s">
        <v>9</v>
      </c>
      <c r="N13" s="5" t="s">
        <v>9</v>
      </c>
      <c r="O13" s="5" t="s">
        <v>9</v>
      </c>
      <c r="P13" s="10">
        <v>9222.0400000000009</v>
      </c>
      <c r="Q13" s="10">
        <v>1655.15</v>
      </c>
      <c r="R13" s="10">
        <v>0</v>
      </c>
      <c r="S13" s="10">
        <v>0</v>
      </c>
      <c r="T13" s="10">
        <v>0</v>
      </c>
      <c r="U13" s="10">
        <v>654.15</v>
      </c>
      <c r="V13" s="10">
        <v>0</v>
      </c>
      <c r="W13" s="10">
        <v>0</v>
      </c>
      <c r="X13" s="10">
        <v>0</v>
      </c>
      <c r="Y13" s="10">
        <v>0</v>
      </c>
      <c r="Z13" s="12">
        <f t="shared" si="0"/>
        <v>10877.19</v>
      </c>
      <c r="AA13" s="8">
        <v>1</v>
      </c>
      <c r="AB13" s="10">
        <v>761.74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f t="shared" si="1"/>
        <v>0</v>
      </c>
      <c r="AJ13" s="10">
        <v>0</v>
      </c>
      <c r="AK13" s="10">
        <v>0</v>
      </c>
      <c r="AL13" s="10">
        <f t="shared" si="2"/>
        <v>761.74</v>
      </c>
      <c r="AM13" s="10">
        <f t="shared" si="3"/>
        <v>10115.450000000001</v>
      </c>
      <c r="AN13" s="10">
        <v>19.77</v>
      </c>
      <c r="AO13" s="10">
        <v>0</v>
      </c>
      <c r="AP13" s="10">
        <v>19.77</v>
      </c>
      <c r="AQ13" s="10">
        <v>19.77</v>
      </c>
      <c r="AR13" s="6">
        <v>12</v>
      </c>
      <c r="AS13" s="6" t="s">
        <v>13</v>
      </c>
      <c r="AT13" s="6" t="s">
        <v>14</v>
      </c>
    </row>
    <row r="14" spans="1:46">
      <c r="A14" s="1" t="s">
        <v>680</v>
      </c>
      <c r="B14" s="1" t="s">
        <v>9</v>
      </c>
      <c r="C14" s="3">
        <v>2013</v>
      </c>
      <c r="D14" s="3" t="s">
        <v>10</v>
      </c>
      <c r="E14" s="4" t="s">
        <v>26</v>
      </c>
      <c r="F14" s="5" t="s">
        <v>79</v>
      </c>
      <c r="G14" s="5" t="s">
        <v>80</v>
      </c>
      <c r="H14" s="5" t="s">
        <v>12</v>
      </c>
      <c r="I14" s="5" t="s">
        <v>158</v>
      </c>
      <c r="J14" s="5" t="s">
        <v>159</v>
      </c>
      <c r="K14" s="5" t="s">
        <v>173</v>
      </c>
      <c r="L14" s="5" t="s">
        <v>173</v>
      </c>
      <c r="M14" s="5" t="s">
        <v>9</v>
      </c>
      <c r="N14" s="5" t="s">
        <v>9</v>
      </c>
      <c r="O14" s="5" t="s">
        <v>9</v>
      </c>
      <c r="P14" s="10">
        <v>0</v>
      </c>
      <c r="Q14" s="10">
        <v>0</v>
      </c>
      <c r="R14" s="10">
        <v>526.24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115.22</v>
      </c>
      <c r="Y14" s="10">
        <v>0</v>
      </c>
      <c r="Z14" s="12">
        <f t="shared" si="0"/>
        <v>526.24</v>
      </c>
      <c r="AA14" s="8">
        <v>2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f t="shared" si="1"/>
        <v>0</v>
      </c>
      <c r="AJ14" s="10">
        <v>0</v>
      </c>
      <c r="AK14" s="10">
        <v>0</v>
      </c>
      <c r="AL14" s="10">
        <f t="shared" si="2"/>
        <v>0</v>
      </c>
      <c r="AM14" s="10">
        <f t="shared" si="3"/>
        <v>526.24</v>
      </c>
      <c r="AN14" s="10">
        <v>0</v>
      </c>
      <c r="AO14" s="10">
        <v>0</v>
      </c>
      <c r="AP14" s="10">
        <v>0</v>
      </c>
      <c r="AQ14" s="10">
        <v>0</v>
      </c>
      <c r="AR14" s="6">
        <v>13</v>
      </c>
      <c r="AS14" s="6" t="s">
        <v>13</v>
      </c>
      <c r="AT14" s="6" t="s">
        <v>14</v>
      </c>
    </row>
    <row r="15" spans="1:46">
      <c r="A15" s="1" t="s">
        <v>680</v>
      </c>
      <c r="B15" s="1" t="s">
        <v>9</v>
      </c>
      <c r="C15" s="3">
        <v>2013</v>
      </c>
      <c r="D15" s="3" t="s">
        <v>10</v>
      </c>
      <c r="E15" s="4" t="s">
        <v>27</v>
      </c>
      <c r="F15" s="5" t="s">
        <v>81</v>
      </c>
      <c r="G15" s="5" t="s">
        <v>82</v>
      </c>
      <c r="H15" s="5" t="s">
        <v>12</v>
      </c>
      <c r="I15" s="5" t="s">
        <v>158</v>
      </c>
      <c r="J15" s="5" t="s">
        <v>159</v>
      </c>
      <c r="K15" s="5" t="s">
        <v>173</v>
      </c>
      <c r="L15" s="5" t="s">
        <v>173</v>
      </c>
      <c r="M15" s="5" t="s">
        <v>9</v>
      </c>
      <c r="N15" s="5" t="s">
        <v>9</v>
      </c>
      <c r="O15" s="5" t="s">
        <v>9</v>
      </c>
      <c r="P15" s="10">
        <v>7661.54</v>
      </c>
      <c r="Q15" s="10">
        <v>1003.74</v>
      </c>
      <c r="R15" s="10">
        <v>3041.23</v>
      </c>
      <c r="S15" s="10">
        <v>0</v>
      </c>
      <c r="T15" s="10">
        <v>0</v>
      </c>
      <c r="U15" s="10">
        <v>623.77</v>
      </c>
      <c r="V15" s="10">
        <v>292</v>
      </c>
      <c r="W15" s="10">
        <v>618.86</v>
      </c>
      <c r="X15" s="10">
        <v>0</v>
      </c>
      <c r="Y15" s="10">
        <v>0</v>
      </c>
      <c r="Z15" s="12">
        <f t="shared" si="0"/>
        <v>11706.51</v>
      </c>
      <c r="AA15" s="8">
        <v>1</v>
      </c>
      <c r="AB15" s="10">
        <v>694.66</v>
      </c>
      <c r="AC15" s="10">
        <v>0</v>
      </c>
      <c r="AD15" s="10">
        <v>0</v>
      </c>
      <c r="AE15" s="10">
        <v>308.33</v>
      </c>
      <c r="AF15" s="10">
        <v>1050</v>
      </c>
      <c r="AG15" s="10">
        <v>2100</v>
      </c>
      <c r="AH15" s="10">
        <v>500.04</v>
      </c>
      <c r="AI15" s="10">
        <f t="shared" si="1"/>
        <v>3958.37</v>
      </c>
      <c r="AJ15" s="10">
        <v>0</v>
      </c>
      <c r="AK15" s="10">
        <v>0</v>
      </c>
      <c r="AL15" s="10">
        <f t="shared" si="2"/>
        <v>4653.03</v>
      </c>
      <c r="AM15" s="10">
        <f t="shared" si="3"/>
        <v>7053.4800000000005</v>
      </c>
      <c r="AN15" s="10">
        <v>0</v>
      </c>
      <c r="AO15" s="10">
        <v>0</v>
      </c>
      <c r="AP15" s="10">
        <v>0</v>
      </c>
      <c r="AQ15" s="10">
        <v>0</v>
      </c>
      <c r="AR15" s="6">
        <v>14</v>
      </c>
      <c r="AS15" s="6" t="s">
        <v>13</v>
      </c>
      <c r="AT15" s="6" t="s">
        <v>14</v>
      </c>
    </row>
    <row r="16" spans="1:46">
      <c r="A16" s="1" t="s">
        <v>680</v>
      </c>
      <c r="B16" s="1" t="s">
        <v>9</v>
      </c>
      <c r="C16" s="3">
        <v>2013</v>
      </c>
      <c r="D16" s="3" t="s">
        <v>10</v>
      </c>
      <c r="E16" s="4" t="s">
        <v>28</v>
      </c>
      <c r="F16" s="5" t="s">
        <v>83</v>
      </c>
      <c r="G16" s="5" t="s">
        <v>84</v>
      </c>
      <c r="H16" s="5" t="s">
        <v>12</v>
      </c>
      <c r="I16" s="5" t="s">
        <v>158</v>
      </c>
      <c r="J16" s="5" t="s">
        <v>159</v>
      </c>
      <c r="K16" s="5" t="s">
        <v>173</v>
      </c>
      <c r="L16" s="5" t="s">
        <v>173</v>
      </c>
      <c r="M16" s="5" t="s">
        <v>9</v>
      </c>
      <c r="N16" s="5" t="s">
        <v>9</v>
      </c>
      <c r="O16" s="5" t="s">
        <v>9</v>
      </c>
      <c r="P16" s="10">
        <v>0</v>
      </c>
      <c r="Q16" s="10">
        <v>0</v>
      </c>
      <c r="R16" s="10">
        <v>1968.35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2">
        <f t="shared" si="0"/>
        <v>1968.35</v>
      </c>
      <c r="AA16" s="8">
        <v>2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f t="shared" si="1"/>
        <v>0</v>
      </c>
      <c r="AJ16" s="10">
        <v>0</v>
      </c>
      <c r="AK16" s="10">
        <v>0</v>
      </c>
      <c r="AL16" s="10">
        <f t="shared" si="2"/>
        <v>0</v>
      </c>
      <c r="AM16" s="10">
        <f t="shared" si="3"/>
        <v>1968.35</v>
      </c>
      <c r="AN16" s="10">
        <v>0</v>
      </c>
      <c r="AO16" s="10">
        <v>0</v>
      </c>
      <c r="AP16" s="10">
        <v>0</v>
      </c>
      <c r="AQ16" s="10">
        <v>0</v>
      </c>
      <c r="AR16" s="6">
        <v>15</v>
      </c>
      <c r="AS16" s="6" t="s">
        <v>13</v>
      </c>
      <c r="AT16" s="6" t="s">
        <v>14</v>
      </c>
    </row>
    <row r="17" spans="1:46">
      <c r="A17" s="1" t="s">
        <v>680</v>
      </c>
      <c r="B17" s="1" t="s">
        <v>9</v>
      </c>
      <c r="C17" s="3">
        <v>2013</v>
      </c>
      <c r="D17" s="3" t="s">
        <v>10</v>
      </c>
      <c r="E17" s="4" t="s">
        <v>29</v>
      </c>
      <c r="F17" s="5" t="s">
        <v>85</v>
      </c>
      <c r="G17" s="5" t="s">
        <v>86</v>
      </c>
      <c r="H17" s="5" t="s">
        <v>12</v>
      </c>
      <c r="I17" s="5" t="s">
        <v>158</v>
      </c>
      <c r="J17" s="5" t="s">
        <v>159</v>
      </c>
      <c r="K17" s="5" t="s">
        <v>173</v>
      </c>
      <c r="L17" s="5" t="s">
        <v>173</v>
      </c>
      <c r="M17" s="5" t="s">
        <v>9</v>
      </c>
      <c r="N17" s="5" t="s">
        <v>9</v>
      </c>
      <c r="O17" s="5" t="s">
        <v>9</v>
      </c>
      <c r="P17" s="10">
        <v>0</v>
      </c>
      <c r="Q17" s="10">
        <v>0</v>
      </c>
      <c r="R17" s="10">
        <v>544.39</v>
      </c>
      <c r="S17" s="10">
        <v>0</v>
      </c>
      <c r="T17" s="10">
        <v>0</v>
      </c>
      <c r="U17" s="10">
        <v>132</v>
      </c>
      <c r="V17" s="10">
        <v>267.67</v>
      </c>
      <c r="W17" s="10">
        <v>0</v>
      </c>
      <c r="X17" s="10">
        <v>0</v>
      </c>
      <c r="Y17" s="10">
        <v>0</v>
      </c>
      <c r="Z17" s="12">
        <f t="shared" si="0"/>
        <v>544.39</v>
      </c>
      <c r="AA17" s="8">
        <v>2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f t="shared" si="1"/>
        <v>0</v>
      </c>
      <c r="AJ17" s="10">
        <v>0</v>
      </c>
      <c r="AK17" s="10">
        <v>19440</v>
      </c>
      <c r="AL17" s="10">
        <f t="shared" si="2"/>
        <v>19440</v>
      </c>
      <c r="AM17" s="10">
        <f t="shared" si="3"/>
        <v>0</v>
      </c>
      <c r="AN17" s="10">
        <v>0</v>
      </c>
      <c r="AO17" s="10">
        <v>0</v>
      </c>
      <c r="AP17" s="10">
        <v>0</v>
      </c>
      <c r="AQ17" s="10">
        <v>0</v>
      </c>
      <c r="AR17" s="6">
        <v>16</v>
      </c>
      <c r="AS17" s="6" t="s">
        <v>13</v>
      </c>
      <c r="AT17" s="6" t="s">
        <v>14</v>
      </c>
    </row>
    <row r="18" spans="1:46">
      <c r="A18" s="1" t="s">
        <v>680</v>
      </c>
      <c r="B18" s="1" t="s">
        <v>9</v>
      </c>
      <c r="C18" s="3">
        <v>2013</v>
      </c>
      <c r="D18" s="3" t="s">
        <v>10</v>
      </c>
      <c r="E18" s="4" t="s">
        <v>30</v>
      </c>
      <c r="F18" s="5" t="s">
        <v>87</v>
      </c>
      <c r="G18" s="5" t="s">
        <v>88</v>
      </c>
      <c r="H18" s="5" t="s">
        <v>12</v>
      </c>
      <c r="I18" s="5" t="s">
        <v>158</v>
      </c>
      <c r="J18" s="5" t="s">
        <v>159</v>
      </c>
      <c r="K18" s="5" t="s">
        <v>173</v>
      </c>
      <c r="L18" s="5" t="s">
        <v>173</v>
      </c>
      <c r="M18" s="5" t="s">
        <v>9</v>
      </c>
      <c r="N18" s="5" t="s">
        <v>9</v>
      </c>
      <c r="O18" s="5" t="s">
        <v>9</v>
      </c>
      <c r="P18" s="10">
        <v>6784.06</v>
      </c>
      <c r="Q18" s="10">
        <v>1631.81</v>
      </c>
      <c r="R18" s="10">
        <v>2165.46</v>
      </c>
      <c r="S18" s="10">
        <v>0</v>
      </c>
      <c r="T18" s="10">
        <v>0</v>
      </c>
      <c r="U18" s="10">
        <v>559.63</v>
      </c>
      <c r="V18" s="10">
        <v>292</v>
      </c>
      <c r="W18" s="10">
        <v>547.54999999999995</v>
      </c>
      <c r="X18" s="10">
        <v>0</v>
      </c>
      <c r="Y18" s="10">
        <v>0</v>
      </c>
      <c r="Z18" s="12">
        <f t="shared" si="0"/>
        <v>10581.33</v>
      </c>
      <c r="AA18" s="8">
        <v>1</v>
      </c>
      <c r="AB18" s="10">
        <v>614.58000000000004</v>
      </c>
      <c r="AC18" s="10">
        <v>0</v>
      </c>
      <c r="AD18" s="10">
        <v>0</v>
      </c>
      <c r="AE18" s="10">
        <v>750</v>
      </c>
      <c r="AF18" s="10">
        <v>0</v>
      </c>
      <c r="AG18" s="10">
        <v>2400</v>
      </c>
      <c r="AH18" s="10">
        <v>399.96</v>
      </c>
      <c r="AI18" s="10">
        <f t="shared" si="1"/>
        <v>3549.96</v>
      </c>
      <c r="AJ18" s="10">
        <v>0</v>
      </c>
      <c r="AK18" s="10">
        <v>0</v>
      </c>
      <c r="AL18" s="10">
        <f t="shared" si="2"/>
        <v>4164.54</v>
      </c>
      <c r="AM18" s="10">
        <f t="shared" si="3"/>
        <v>6416.79</v>
      </c>
      <c r="AN18" s="10">
        <v>0</v>
      </c>
      <c r="AO18" s="10">
        <v>0</v>
      </c>
      <c r="AP18" s="10">
        <v>0</v>
      </c>
      <c r="AQ18" s="10">
        <v>0</v>
      </c>
      <c r="AR18" s="6">
        <v>17</v>
      </c>
      <c r="AS18" s="6" t="s">
        <v>13</v>
      </c>
      <c r="AT18" s="6" t="s">
        <v>14</v>
      </c>
    </row>
    <row r="19" spans="1:46">
      <c r="A19" s="1" t="s">
        <v>680</v>
      </c>
      <c r="B19" s="1" t="s">
        <v>9</v>
      </c>
      <c r="C19" s="3">
        <v>2013</v>
      </c>
      <c r="D19" s="3" t="s">
        <v>10</v>
      </c>
      <c r="E19" s="4" t="s">
        <v>31</v>
      </c>
      <c r="F19" s="5" t="s">
        <v>89</v>
      </c>
      <c r="G19" s="5" t="s">
        <v>90</v>
      </c>
      <c r="H19" s="5" t="s">
        <v>12</v>
      </c>
      <c r="I19" s="5" t="s">
        <v>158</v>
      </c>
      <c r="J19" s="5" t="s">
        <v>159</v>
      </c>
      <c r="K19" s="5" t="s">
        <v>173</v>
      </c>
      <c r="L19" s="5" t="s">
        <v>173</v>
      </c>
      <c r="M19" s="5" t="s">
        <v>9</v>
      </c>
      <c r="N19" s="5" t="s">
        <v>9</v>
      </c>
      <c r="O19" s="5" t="s">
        <v>9</v>
      </c>
      <c r="P19" s="10">
        <v>11964.86</v>
      </c>
      <c r="Q19" s="10">
        <v>1491.83</v>
      </c>
      <c r="R19" s="10">
        <v>2171.5100000000002</v>
      </c>
      <c r="S19" s="10">
        <v>0</v>
      </c>
      <c r="T19" s="10">
        <v>0</v>
      </c>
      <c r="U19" s="10">
        <v>968.68</v>
      </c>
      <c r="V19" s="10">
        <v>292</v>
      </c>
      <c r="W19" s="10">
        <v>996.7</v>
      </c>
      <c r="X19" s="10">
        <v>0</v>
      </c>
      <c r="Y19" s="10">
        <v>0</v>
      </c>
      <c r="Z19" s="12">
        <f t="shared" si="0"/>
        <v>15628.2</v>
      </c>
      <c r="AA19" s="8">
        <v>1</v>
      </c>
      <c r="AB19" s="10">
        <v>1115.73</v>
      </c>
      <c r="AC19" s="10">
        <v>0</v>
      </c>
      <c r="AD19" s="10">
        <v>419.96</v>
      </c>
      <c r="AE19" s="10">
        <v>1025</v>
      </c>
      <c r="AF19" s="10">
        <v>0</v>
      </c>
      <c r="AG19" s="10">
        <v>1893.75</v>
      </c>
      <c r="AH19" s="10">
        <v>768.24</v>
      </c>
      <c r="AI19" s="10">
        <f t="shared" si="1"/>
        <v>4106.95</v>
      </c>
      <c r="AJ19" s="10">
        <v>0</v>
      </c>
      <c r="AK19" s="10">
        <v>0</v>
      </c>
      <c r="AL19" s="10">
        <f t="shared" si="2"/>
        <v>5222.68</v>
      </c>
      <c r="AM19" s="10">
        <f t="shared" si="3"/>
        <v>10405.52</v>
      </c>
      <c r="AN19" s="10">
        <v>34.28</v>
      </c>
      <c r="AO19" s="10">
        <v>0</v>
      </c>
      <c r="AP19" s="10">
        <v>35.99</v>
      </c>
      <c r="AQ19" s="10">
        <v>35.99</v>
      </c>
      <c r="AR19" s="6">
        <v>18</v>
      </c>
      <c r="AS19" s="6" t="s">
        <v>13</v>
      </c>
      <c r="AT19" s="6" t="s">
        <v>14</v>
      </c>
    </row>
    <row r="20" spans="1:46">
      <c r="A20" s="1" t="s">
        <v>680</v>
      </c>
      <c r="B20" s="1" t="s">
        <v>9</v>
      </c>
      <c r="C20" s="3">
        <v>2013</v>
      </c>
      <c r="D20" s="3" t="s">
        <v>10</v>
      </c>
      <c r="E20" s="4" t="s">
        <v>32</v>
      </c>
      <c r="F20" s="5" t="s">
        <v>91</v>
      </c>
      <c r="G20" s="5" t="s">
        <v>92</v>
      </c>
      <c r="H20" s="5" t="s">
        <v>12</v>
      </c>
      <c r="I20" s="5" t="s">
        <v>158</v>
      </c>
      <c r="J20" s="5" t="s">
        <v>159</v>
      </c>
      <c r="K20" s="5" t="s">
        <v>173</v>
      </c>
      <c r="L20" s="5" t="s">
        <v>173</v>
      </c>
      <c r="M20" s="5" t="s">
        <v>9</v>
      </c>
      <c r="N20" s="5" t="s">
        <v>9</v>
      </c>
      <c r="O20" s="5" t="s">
        <v>9</v>
      </c>
      <c r="P20" s="10">
        <v>0</v>
      </c>
      <c r="Q20" s="10">
        <v>0</v>
      </c>
      <c r="R20" s="10">
        <v>581.91</v>
      </c>
      <c r="S20" s="10">
        <v>0</v>
      </c>
      <c r="T20" s="10">
        <v>0</v>
      </c>
      <c r="U20" s="10">
        <v>44.73</v>
      </c>
      <c r="V20" s="10">
        <v>0</v>
      </c>
      <c r="W20" s="10">
        <v>0</v>
      </c>
      <c r="X20" s="10">
        <v>0</v>
      </c>
      <c r="Y20" s="10">
        <v>0</v>
      </c>
      <c r="Z20" s="12">
        <f t="shared" si="0"/>
        <v>581.91</v>
      </c>
      <c r="AA20" s="8">
        <v>2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f t="shared" si="1"/>
        <v>0</v>
      </c>
      <c r="AJ20" s="10">
        <v>0</v>
      </c>
      <c r="AK20" s="10">
        <v>0</v>
      </c>
      <c r="AL20" s="10">
        <f t="shared" si="2"/>
        <v>0</v>
      </c>
      <c r="AM20" s="10">
        <f t="shared" si="3"/>
        <v>581.91</v>
      </c>
      <c r="AN20" s="10">
        <v>0</v>
      </c>
      <c r="AO20" s="10">
        <v>0</v>
      </c>
      <c r="AP20" s="10">
        <v>0</v>
      </c>
      <c r="AQ20" s="10">
        <v>0</v>
      </c>
      <c r="AR20" s="6">
        <v>19</v>
      </c>
      <c r="AS20" s="6" t="s">
        <v>13</v>
      </c>
      <c r="AT20" s="6" t="s">
        <v>14</v>
      </c>
    </row>
    <row r="21" spans="1:46">
      <c r="A21" s="1" t="s">
        <v>680</v>
      </c>
      <c r="B21" s="1" t="s">
        <v>9</v>
      </c>
      <c r="C21" s="3">
        <v>2013</v>
      </c>
      <c r="D21" s="3" t="s">
        <v>10</v>
      </c>
      <c r="E21" s="4" t="s">
        <v>33</v>
      </c>
      <c r="F21" s="5" t="s">
        <v>93</v>
      </c>
      <c r="G21" s="5" t="s">
        <v>94</v>
      </c>
      <c r="H21" s="5" t="s">
        <v>12</v>
      </c>
      <c r="I21" s="5" t="s">
        <v>158</v>
      </c>
      <c r="J21" s="5" t="s">
        <v>159</v>
      </c>
      <c r="K21" s="5" t="s">
        <v>173</v>
      </c>
      <c r="L21" s="5" t="s">
        <v>173</v>
      </c>
      <c r="M21" s="5" t="s">
        <v>9</v>
      </c>
      <c r="N21" s="5" t="s">
        <v>9</v>
      </c>
      <c r="O21" s="5" t="s">
        <v>9</v>
      </c>
      <c r="P21" s="10">
        <v>8498.7800000000007</v>
      </c>
      <c r="Q21" s="10">
        <v>1234.29</v>
      </c>
      <c r="R21" s="10">
        <v>1740.87</v>
      </c>
      <c r="S21" s="10">
        <v>0</v>
      </c>
      <c r="T21" s="10">
        <v>0</v>
      </c>
      <c r="U21" s="10">
        <v>714.1</v>
      </c>
      <c r="V21" s="10">
        <v>292</v>
      </c>
      <c r="W21" s="10">
        <v>707.94</v>
      </c>
      <c r="X21" s="10">
        <v>0</v>
      </c>
      <c r="Y21" s="10">
        <v>0</v>
      </c>
      <c r="Z21" s="12">
        <f t="shared" si="0"/>
        <v>11473.94</v>
      </c>
      <c r="AA21" s="8">
        <v>1</v>
      </c>
      <c r="AB21" s="10">
        <v>794.65</v>
      </c>
      <c r="AC21" s="10">
        <v>0</v>
      </c>
      <c r="AD21" s="10">
        <v>0</v>
      </c>
      <c r="AE21" s="10">
        <v>200</v>
      </c>
      <c r="AF21" s="10">
        <v>0</v>
      </c>
      <c r="AG21" s="10">
        <v>1300</v>
      </c>
      <c r="AH21" s="10">
        <v>699.96</v>
      </c>
      <c r="AI21" s="10">
        <f t="shared" si="1"/>
        <v>2199.96</v>
      </c>
      <c r="AJ21" s="10">
        <v>0</v>
      </c>
      <c r="AK21" s="10">
        <v>0</v>
      </c>
      <c r="AL21" s="10">
        <f t="shared" si="2"/>
        <v>2994.61</v>
      </c>
      <c r="AM21" s="10">
        <f t="shared" si="3"/>
        <v>8479.33</v>
      </c>
      <c r="AN21" s="10">
        <v>0</v>
      </c>
      <c r="AO21" s="10">
        <v>0</v>
      </c>
      <c r="AP21" s="10">
        <v>0</v>
      </c>
      <c r="AQ21" s="10">
        <v>0</v>
      </c>
      <c r="AR21" s="6">
        <v>20</v>
      </c>
      <c r="AS21" s="6" t="s">
        <v>13</v>
      </c>
      <c r="AT21" s="6" t="s">
        <v>14</v>
      </c>
    </row>
    <row r="22" spans="1:46">
      <c r="A22" s="1" t="s">
        <v>680</v>
      </c>
      <c r="B22" s="1" t="s">
        <v>9</v>
      </c>
      <c r="C22" s="3">
        <v>2013</v>
      </c>
      <c r="D22" s="3" t="s">
        <v>10</v>
      </c>
      <c r="E22" s="4" t="s">
        <v>34</v>
      </c>
      <c r="F22" s="5" t="s">
        <v>95</v>
      </c>
      <c r="G22" s="5" t="s">
        <v>96</v>
      </c>
      <c r="H22" s="5" t="s">
        <v>12</v>
      </c>
      <c r="I22" s="5" t="s">
        <v>158</v>
      </c>
      <c r="J22" s="5" t="s">
        <v>159</v>
      </c>
      <c r="K22" s="5" t="s">
        <v>173</v>
      </c>
      <c r="L22" s="5" t="s">
        <v>173</v>
      </c>
      <c r="M22" s="5" t="s">
        <v>9</v>
      </c>
      <c r="N22" s="5" t="s">
        <v>9</v>
      </c>
      <c r="O22" s="5" t="s">
        <v>9</v>
      </c>
      <c r="P22" s="10">
        <v>0</v>
      </c>
      <c r="Q22" s="10">
        <v>0</v>
      </c>
      <c r="R22" s="10">
        <v>935.9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2">
        <f t="shared" si="0"/>
        <v>935.9</v>
      </c>
      <c r="AA22" s="8">
        <v>2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f t="shared" si="1"/>
        <v>0</v>
      </c>
      <c r="AJ22" s="10">
        <v>0</v>
      </c>
      <c r="AK22" s="10">
        <v>0</v>
      </c>
      <c r="AL22" s="10">
        <f t="shared" si="2"/>
        <v>0</v>
      </c>
      <c r="AM22" s="10">
        <f t="shared" si="3"/>
        <v>935.9</v>
      </c>
      <c r="AN22" s="10">
        <v>0</v>
      </c>
      <c r="AO22" s="10">
        <v>0</v>
      </c>
      <c r="AP22" s="10">
        <v>0</v>
      </c>
      <c r="AQ22" s="10">
        <v>0</v>
      </c>
      <c r="AR22" s="6">
        <v>21</v>
      </c>
      <c r="AS22" s="6" t="s">
        <v>13</v>
      </c>
      <c r="AT22" s="6" t="s">
        <v>14</v>
      </c>
    </row>
    <row r="23" spans="1:46">
      <c r="A23" s="1" t="s">
        <v>680</v>
      </c>
      <c r="B23" s="1" t="s">
        <v>9</v>
      </c>
      <c r="C23" s="3">
        <v>2013</v>
      </c>
      <c r="D23" s="3" t="s">
        <v>10</v>
      </c>
      <c r="E23" s="4" t="s">
        <v>35</v>
      </c>
      <c r="F23" s="5" t="s">
        <v>97</v>
      </c>
      <c r="G23" s="5" t="s">
        <v>98</v>
      </c>
      <c r="H23" s="5" t="s">
        <v>12</v>
      </c>
      <c r="I23" s="5" t="s">
        <v>158</v>
      </c>
      <c r="J23" s="5" t="s">
        <v>159</v>
      </c>
      <c r="K23" s="5" t="s">
        <v>173</v>
      </c>
      <c r="L23" s="5" t="s">
        <v>173</v>
      </c>
      <c r="M23" s="5" t="s">
        <v>9</v>
      </c>
      <c r="N23" s="5" t="s">
        <v>9</v>
      </c>
      <c r="O23" s="5" t="s">
        <v>9</v>
      </c>
      <c r="P23" s="10">
        <v>34106.1</v>
      </c>
      <c r="Q23" s="10">
        <v>5564.95</v>
      </c>
      <c r="R23" s="10">
        <v>1745.72</v>
      </c>
      <c r="S23" s="10">
        <v>0</v>
      </c>
      <c r="T23" s="10">
        <v>3685.46</v>
      </c>
      <c r="U23" s="10">
        <v>3096.07</v>
      </c>
      <c r="V23" s="10">
        <v>292</v>
      </c>
      <c r="W23" s="10">
        <v>3106.67</v>
      </c>
      <c r="X23" s="10">
        <v>0</v>
      </c>
      <c r="Y23" s="10">
        <v>0</v>
      </c>
      <c r="Z23" s="12">
        <f t="shared" si="0"/>
        <v>45102.23</v>
      </c>
      <c r="AA23" s="8">
        <v>2</v>
      </c>
      <c r="AB23" s="10">
        <v>0</v>
      </c>
      <c r="AC23" s="10">
        <v>0</v>
      </c>
      <c r="AD23" s="10">
        <v>0</v>
      </c>
      <c r="AE23" s="10">
        <v>1000</v>
      </c>
      <c r="AF23" s="10">
        <v>0</v>
      </c>
      <c r="AG23" s="10">
        <v>3159</v>
      </c>
      <c r="AH23" s="10">
        <v>2499</v>
      </c>
      <c r="AI23" s="10">
        <f t="shared" si="1"/>
        <v>6658</v>
      </c>
      <c r="AJ23" s="10">
        <v>0</v>
      </c>
      <c r="AK23" s="10">
        <v>0</v>
      </c>
      <c r="AL23" s="10">
        <f t="shared" si="2"/>
        <v>6658</v>
      </c>
      <c r="AM23" s="10">
        <f t="shared" si="3"/>
        <v>38444.230000000003</v>
      </c>
      <c r="AN23" s="10">
        <v>3241.82</v>
      </c>
      <c r="AO23" s="10">
        <v>0</v>
      </c>
      <c r="AP23" s="10">
        <v>3770.12</v>
      </c>
      <c r="AQ23" s="10">
        <v>84.665000000000006</v>
      </c>
      <c r="AR23" s="6">
        <v>22</v>
      </c>
      <c r="AS23" s="6" t="s">
        <v>13</v>
      </c>
      <c r="AT23" s="6" t="s">
        <v>14</v>
      </c>
    </row>
    <row r="24" spans="1:46">
      <c r="A24" s="1" t="s">
        <v>680</v>
      </c>
      <c r="B24" s="1" t="s">
        <v>9</v>
      </c>
      <c r="C24" s="3">
        <v>2013</v>
      </c>
      <c r="D24" s="3" t="s">
        <v>10</v>
      </c>
      <c r="E24" s="4" t="s">
        <v>36</v>
      </c>
      <c r="F24" s="5" t="s">
        <v>99</v>
      </c>
      <c r="G24" s="5" t="s">
        <v>100</v>
      </c>
      <c r="H24" s="5" t="s">
        <v>12</v>
      </c>
      <c r="I24" s="5" t="s">
        <v>158</v>
      </c>
      <c r="J24" s="5" t="s">
        <v>159</v>
      </c>
      <c r="K24" s="5" t="s">
        <v>173</v>
      </c>
      <c r="L24" s="5" t="s">
        <v>173</v>
      </c>
      <c r="M24" s="5" t="s">
        <v>9</v>
      </c>
      <c r="N24" s="5" t="s">
        <v>9</v>
      </c>
      <c r="O24" s="5" t="s">
        <v>9</v>
      </c>
      <c r="P24" s="10">
        <v>584</v>
      </c>
      <c r="Q24" s="10">
        <v>0.15</v>
      </c>
      <c r="R24" s="10">
        <v>0</v>
      </c>
      <c r="S24" s="10">
        <v>0</v>
      </c>
      <c r="T24" s="10">
        <v>0</v>
      </c>
      <c r="U24" s="10">
        <v>51.1</v>
      </c>
      <c r="V24" s="10">
        <v>0</v>
      </c>
      <c r="W24" s="10">
        <v>0</v>
      </c>
      <c r="X24" s="10">
        <v>0</v>
      </c>
      <c r="Y24" s="10">
        <v>0</v>
      </c>
      <c r="Z24" s="12">
        <f t="shared" si="0"/>
        <v>584.15</v>
      </c>
      <c r="AA24" s="8">
        <v>1</v>
      </c>
      <c r="AB24" s="10">
        <v>102.2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f t="shared" si="1"/>
        <v>0</v>
      </c>
      <c r="AJ24" s="10">
        <v>0</v>
      </c>
      <c r="AK24" s="10">
        <v>0</v>
      </c>
      <c r="AL24" s="10">
        <f t="shared" si="2"/>
        <v>102.2</v>
      </c>
      <c r="AM24" s="10">
        <f t="shared" si="3"/>
        <v>481.95</v>
      </c>
      <c r="AN24" s="10">
        <v>0</v>
      </c>
      <c r="AO24" s="10">
        <v>0</v>
      </c>
      <c r="AP24" s="10">
        <v>0</v>
      </c>
      <c r="AQ24" s="10">
        <v>0</v>
      </c>
      <c r="AR24" s="6">
        <v>23</v>
      </c>
      <c r="AS24" s="6" t="s">
        <v>13</v>
      </c>
      <c r="AT24" s="6" t="s">
        <v>14</v>
      </c>
    </row>
    <row r="25" spans="1:46">
      <c r="A25" s="1" t="s">
        <v>680</v>
      </c>
      <c r="B25" s="1" t="s">
        <v>9</v>
      </c>
      <c r="C25" s="3">
        <v>2013</v>
      </c>
      <c r="D25" s="3" t="s">
        <v>10</v>
      </c>
      <c r="E25" s="4" t="s">
        <v>37</v>
      </c>
      <c r="F25" s="5" t="s">
        <v>101</v>
      </c>
      <c r="G25" s="5" t="s">
        <v>102</v>
      </c>
      <c r="H25" s="5" t="s">
        <v>12</v>
      </c>
      <c r="I25" s="5" t="s">
        <v>158</v>
      </c>
      <c r="J25" s="5" t="s">
        <v>159</v>
      </c>
      <c r="K25" s="5" t="s">
        <v>173</v>
      </c>
      <c r="L25" s="5" t="s">
        <v>173</v>
      </c>
      <c r="M25" s="5" t="s">
        <v>9</v>
      </c>
      <c r="N25" s="5" t="s">
        <v>9</v>
      </c>
      <c r="O25" s="5" t="s">
        <v>9</v>
      </c>
      <c r="P25" s="10">
        <v>7575.18</v>
      </c>
      <c r="Q25" s="10">
        <v>1567.71</v>
      </c>
      <c r="R25" s="10">
        <v>2594.9</v>
      </c>
      <c r="S25" s="10">
        <v>0</v>
      </c>
      <c r="T25" s="10">
        <v>0</v>
      </c>
      <c r="U25" s="10">
        <v>603.39</v>
      </c>
      <c r="V25" s="10">
        <v>292</v>
      </c>
      <c r="W25" s="10">
        <v>631.01</v>
      </c>
      <c r="X25" s="10">
        <v>0</v>
      </c>
      <c r="Y25" s="10">
        <v>0</v>
      </c>
      <c r="Z25" s="12">
        <f t="shared" si="0"/>
        <v>11737.79</v>
      </c>
      <c r="AA25" s="8">
        <v>1</v>
      </c>
      <c r="AB25" s="10">
        <v>708.26</v>
      </c>
      <c r="AC25" s="10">
        <v>0</v>
      </c>
      <c r="AD25" s="10">
        <v>480</v>
      </c>
      <c r="AE25" s="10">
        <v>508.33</v>
      </c>
      <c r="AF25" s="10">
        <v>350</v>
      </c>
      <c r="AG25" s="10">
        <v>2500</v>
      </c>
      <c r="AH25" s="10">
        <v>999.96</v>
      </c>
      <c r="AI25" s="10">
        <f t="shared" si="1"/>
        <v>4838.29</v>
      </c>
      <c r="AJ25" s="10">
        <v>0</v>
      </c>
      <c r="AK25" s="10">
        <v>0</v>
      </c>
      <c r="AL25" s="10">
        <f t="shared" si="2"/>
        <v>5546.55</v>
      </c>
      <c r="AM25" s="10">
        <f t="shared" si="3"/>
        <v>6191.2400000000007</v>
      </c>
      <c r="AN25" s="10">
        <v>0</v>
      </c>
      <c r="AO25" s="10">
        <v>0</v>
      </c>
      <c r="AP25" s="10">
        <v>0</v>
      </c>
      <c r="AQ25" s="10">
        <v>0</v>
      </c>
      <c r="AR25" s="6">
        <v>24</v>
      </c>
      <c r="AS25" s="6" t="s">
        <v>13</v>
      </c>
      <c r="AT25" s="6" t="s">
        <v>14</v>
      </c>
    </row>
    <row r="26" spans="1:46">
      <c r="A26" s="1" t="s">
        <v>680</v>
      </c>
      <c r="B26" s="1" t="s">
        <v>9</v>
      </c>
      <c r="C26" s="3">
        <v>2013</v>
      </c>
      <c r="D26" s="3" t="s">
        <v>10</v>
      </c>
      <c r="E26" s="4" t="s">
        <v>38</v>
      </c>
      <c r="F26" s="5" t="s">
        <v>103</v>
      </c>
      <c r="G26" s="5" t="s">
        <v>104</v>
      </c>
      <c r="H26" s="5" t="s">
        <v>12</v>
      </c>
      <c r="I26" s="5" t="s">
        <v>158</v>
      </c>
      <c r="J26" s="5" t="s">
        <v>159</v>
      </c>
      <c r="K26" s="5" t="s">
        <v>173</v>
      </c>
      <c r="L26" s="5" t="s">
        <v>173</v>
      </c>
      <c r="M26" s="5" t="s">
        <v>9</v>
      </c>
      <c r="N26" s="5" t="s">
        <v>9</v>
      </c>
      <c r="O26" s="5" t="s">
        <v>9</v>
      </c>
      <c r="P26" s="10">
        <v>42000</v>
      </c>
      <c r="Q26" s="10">
        <v>6584.84</v>
      </c>
      <c r="R26" s="10">
        <v>2177.56</v>
      </c>
      <c r="S26" s="10">
        <v>0</v>
      </c>
      <c r="T26" s="10">
        <v>5361.51</v>
      </c>
      <c r="U26" s="10">
        <v>3781.69</v>
      </c>
      <c r="V26" s="10">
        <v>292</v>
      </c>
      <c r="W26" s="10">
        <v>3825.73</v>
      </c>
      <c r="X26" s="10">
        <v>0</v>
      </c>
      <c r="Y26" s="10">
        <v>0</v>
      </c>
      <c r="Z26" s="12">
        <f t="shared" si="0"/>
        <v>56123.91</v>
      </c>
      <c r="AA26" s="8">
        <v>2</v>
      </c>
      <c r="AB26" s="10">
        <v>0</v>
      </c>
      <c r="AC26" s="10">
        <v>0</v>
      </c>
      <c r="AD26" s="10">
        <v>1651.92</v>
      </c>
      <c r="AE26" s="10">
        <v>1492.23</v>
      </c>
      <c r="AF26" s="10">
        <v>1511.67</v>
      </c>
      <c r="AG26" s="10">
        <v>2500</v>
      </c>
      <c r="AH26" s="10">
        <v>1700</v>
      </c>
      <c r="AI26" s="10">
        <f t="shared" si="1"/>
        <v>8855.82</v>
      </c>
      <c r="AJ26" s="10">
        <v>0</v>
      </c>
      <c r="AK26" s="10">
        <v>0</v>
      </c>
      <c r="AL26" s="10">
        <f t="shared" si="2"/>
        <v>8855.82</v>
      </c>
      <c r="AM26" s="10">
        <f t="shared" si="3"/>
        <v>47268.090000000004</v>
      </c>
      <c r="AN26" s="10">
        <v>4551.32</v>
      </c>
      <c r="AO26" s="10">
        <v>0</v>
      </c>
      <c r="AP26" s="10">
        <v>5461.58</v>
      </c>
      <c r="AQ26" s="10">
        <v>100.068</v>
      </c>
      <c r="AR26" s="6">
        <v>25</v>
      </c>
      <c r="AS26" s="6" t="s">
        <v>13</v>
      </c>
      <c r="AT26" s="6" t="s">
        <v>14</v>
      </c>
    </row>
    <row r="27" spans="1:46">
      <c r="A27" s="1" t="s">
        <v>680</v>
      </c>
      <c r="B27" s="1" t="s">
        <v>9</v>
      </c>
      <c r="C27" s="3">
        <v>2013</v>
      </c>
      <c r="D27" s="3" t="s">
        <v>10</v>
      </c>
      <c r="E27" s="4" t="s">
        <v>39</v>
      </c>
      <c r="F27" s="5" t="s">
        <v>105</v>
      </c>
      <c r="G27" s="5" t="s">
        <v>106</v>
      </c>
      <c r="H27" s="5" t="s">
        <v>12</v>
      </c>
      <c r="I27" s="5" t="s">
        <v>158</v>
      </c>
      <c r="J27" s="5" t="s">
        <v>159</v>
      </c>
      <c r="K27" s="5" t="s">
        <v>173</v>
      </c>
      <c r="L27" s="5" t="s">
        <v>173</v>
      </c>
      <c r="M27" s="5" t="s">
        <v>9</v>
      </c>
      <c r="N27" s="5" t="s">
        <v>9</v>
      </c>
      <c r="O27" s="5" t="s">
        <v>9</v>
      </c>
      <c r="P27" s="10">
        <v>2536.44</v>
      </c>
      <c r="Q27" s="10">
        <v>342.11</v>
      </c>
      <c r="R27" s="10">
        <v>0</v>
      </c>
      <c r="S27" s="10">
        <v>0</v>
      </c>
      <c r="T27" s="10">
        <v>0</v>
      </c>
      <c r="U27" s="10">
        <v>158.41999999999999</v>
      </c>
      <c r="V27" s="10">
        <v>0</v>
      </c>
      <c r="W27" s="10">
        <v>0</v>
      </c>
      <c r="X27" s="10">
        <v>0</v>
      </c>
      <c r="Y27" s="10">
        <v>0</v>
      </c>
      <c r="Z27" s="12">
        <f t="shared" si="0"/>
        <v>2878.55</v>
      </c>
      <c r="AA27" s="8">
        <v>1</v>
      </c>
      <c r="AB27" s="10">
        <v>232.96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f t="shared" si="1"/>
        <v>0</v>
      </c>
      <c r="AJ27" s="10">
        <v>0</v>
      </c>
      <c r="AK27" s="10">
        <v>0</v>
      </c>
      <c r="AL27" s="10">
        <f t="shared" si="2"/>
        <v>232.96</v>
      </c>
      <c r="AM27" s="10">
        <f t="shared" si="3"/>
        <v>2645.59</v>
      </c>
      <c r="AN27" s="10">
        <v>0</v>
      </c>
      <c r="AO27" s="10">
        <v>0</v>
      </c>
      <c r="AP27" s="10">
        <v>0</v>
      </c>
      <c r="AQ27" s="10">
        <v>0</v>
      </c>
      <c r="AR27" s="6">
        <v>26</v>
      </c>
      <c r="AS27" s="6" t="s">
        <v>13</v>
      </c>
      <c r="AT27" s="6" t="s">
        <v>14</v>
      </c>
    </row>
    <row r="28" spans="1:46">
      <c r="A28" s="1" t="s">
        <v>680</v>
      </c>
      <c r="B28" s="1" t="s">
        <v>9</v>
      </c>
      <c r="C28" s="3">
        <v>2013</v>
      </c>
      <c r="D28" s="3" t="s">
        <v>10</v>
      </c>
      <c r="E28" s="4" t="s">
        <v>40</v>
      </c>
      <c r="F28" s="5" t="s">
        <v>107</v>
      </c>
      <c r="G28" s="5" t="s">
        <v>108</v>
      </c>
      <c r="H28" s="5" t="s">
        <v>12</v>
      </c>
      <c r="I28" s="5" t="s">
        <v>158</v>
      </c>
      <c r="J28" s="5" t="s">
        <v>159</v>
      </c>
      <c r="K28" s="5" t="s">
        <v>173</v>
      </c>
      <c r="L28" s="5" t="s">
        <v>173</v>
      </c>
      <c r="M28" s="5" t="s">
        <v>9</v>
      </c>
      <c r="N28" s="5" t="s">
        <v>9</v>
      </c>
      <c r="O28" s="5" t="s">
        <v>9</v>
      </c>
      <c r="P28" s="10">
        <v>9455.35</v>
      </c>
      <c r="Q28" s="10">
        <v>1253.1099999999999</v>
      </c>
      <c r="R28" s="10">
        <v>3032.78</v>
      </c>
      <c r="S28" s="10">
        <v>0</v>
      </c>
      <c r="T28" s="10">
        <v>0</v>
      </c>
      <c r="U28" s="10">
        <v>853.13</v>
      </c>
      <c r="V28" s="10">
        <v>292</v>
      </c>
      <c r="W28" s="10">
        <v>861.28</v>
      </c>
      <c r="X28" s="10">
        <v>0</v>
      </c>
      <c r="Y28" s="10">
        <v>0</v>
      </c>
      <c r="Z28" s="12">
        <f t="shared" si="0"/>
        <v>13741.24</v>
      </c>
      <c r="AA28" s="8">
        <v>2</v>
      </c>
      <c r="AB28" s="10">
        <v>0</v>
      </c>
      <c r="AC28" s="10">
        <v>0</v>
      </c>
      <c r="AD28" s="10">
        <v>180</v>
      </c>
      <c r="AE28" s="10">
        <v>500</v>
      </c>
      <c r="AF28" s="10">
        <v>0</v>
      </c>
      <c r="AG28" s="10">
        <v>2160</v>
      </c>
      <c r="AH28" s="10">
        <v>360</v>
      </c>
      <c r="AI28" s="10">
        <f t="shared" si="1"/>
        <v>3200</v>
      </c>
      <c r="AJ28" s="10">
        <v>0</v>
      </c>
      <c r="AK28" s="10">
        <v>0</v>
      </c>
      <c r="AL28" s="10">
        <f t="shared" si="2"/>
        <v>3200</v>
      </c>
      <c r="AM28" s="10">
        <f t="shared" si="3"/>
        <v>10541.24</v>
      </c>
      <c r="AN28" s="10">
        <v>41.06</v>
      </c>
      <c r="AO28" s="10">
        <v>0</v>
      </c>
      <c r="AP28" s="10">
        <v>43.12</v>
      </c>
      <c r="AQ28" s="10">
        <v>43.12</v>
      </c>
      <c r="AR28" s="6">
        <v>27</v>
      </c>
      <c r="AS28" s="6" t="s">
        <v>13</v>
      </c>
      <c r="AT28" s="6" t="s">
        <v>14</v>
      </c>
    </row>
    <row r="29" spans="1:46">
      <c r="A29" s="1" t="s">
        <v>680</v>
      </c>
      <c r="B29" s="1" t="s">
        <v>9</v>
      </c>
      <c r="C29" s="3">
        <v>2013</v>
      </c>
      <c r="D29" s="3" t="s">
        <v>10</v>
      </c>
      <c r="E29" s="4" t="s">
        <v>41</v>
      </c>
      <c r="F29" s="5" t="s">
        <v>109</v>
      </c>
      <c r="G29" s="5" t="s">
        <v>110</v>
      </c>
      <c r="H29" s="5" t="s">
        <v>12</v>
      </c>
      <c r="I29" s="5" t="s">
        <v>158</v>
      </c>
      <c r="J29" s="5" t="s">
        <v>159</v>
      </c>
      <c r="K29" s="5" t="s">
        <v>173</v>
      </c>
      <c r="L29" s="5" t="s">
        <v>173</v>
      </c>
      <c r="M29" s="5" t="s">
        <v>9</v>
      </c>
      <c r="N29" s="5" t="s">
        <v>9</v>
      </c>
      <c r="O29" s="5" t="s">
        <v>9</v>
      </c>
      <c r="P29" s="10">
        <v>7989.66</v>
      </c>
      <c r="Q29" s="10">
        <v>2201.4299999999998</v>
      </c>
      <c r="R29" s="10">
        <v>3024.33</v>
      </c>
      <c r="S29" s="10">
        <v>0</v>
      </c>
      <c r="T29" s="10">
        <v>71.400000000000006</v>
      </c>
      <c r="U29" s="10">
        <v>664.07</v>
      </c>
      <c r="V29" s="10">
        <v>292</v>
      </c>
      <c r="W29" s="10">
        <v>665.54</v>
      </c>
      <c r="X29" s="10">
        <v>0</v>
      </c>
      <c r="Y29" s="10">
        <v>0</v>
      </c>
      <c r="Z29" s="12">
        <f t="shared" si="0"/>
        <v>13286.82</v>
      </c>
      <c r="AA29" s="8">
        <v>1</v>
      </c>
      <c r="AB29" s="10">
        <v>747.08</v>
      </c>
      <c r="AC29" s="10">
        <v>0</v>
      </c>
      <c r="AD29" s="10">
        <v>520</v>
      </c>
      <c r="AE29" s="10">
        <v>196.67</v>
      </c>
      <c r="AF29" s="10">
        <v>1160</v>
      </c>
      <c r="AG29" s="10">
        <v>2450</v>
      </c>
      <c r="AH29" s="10">
        <v>300</v>
      </c>
      <c r="AI29" s="10">
        <f t="shared" si="1"/>
        <v>4626.67</v>
      </c>
      <c r="AJ29" s="10">
        <v>0</v>
      </c>
      <c r="AK29" s="10">
        <v>0</v>
      </c>
      <c r="AL29" s="10">
        <f t="shared" si="2"/>
        <v>5373.75</v>
      </c>
      <c r="AM29" s="10">
        <f t="shared" si="3"/>
        <v>7913.07</v>
      </c>
      <c r="AN29" s="10">
        <v>0</v>
      </c>
      <c r="AO29" s="10">
        <v>0</v>
      </c>
      <c r="AP29" s="10">
        <v>0</v>
      </c>
      <c r="AQ29" s="9">
        <v>0</v>
      </c>
      <c r="AR29" s="6">
        <v>28</v>
      </c>
      <c r="AS29" s="6" t="s">
        <v>13</v>
      </c>
      <c r="AT29" s="6" t="s">
        <v>14</v>
      </c>
    </row>
    <row r="30" spans="1:46">
      <c r="A30" s="1" t="s">
        <v>680</v>
      </c>
      <c r="B30" s="1" t="s">
        <v>9</v>
      </c>
      <c r="C30" s="3">
        <v>2013</v>
      </c>
      <c r="D30" s="3" t="s">
        <v>10</v>
      </c>
      <c r="E30" s="4" t="s">
        <v>42</v>
      </c>
      <c r="F30" s="5" t="s">
        <v>111</v>
      </c>
      <c r="G30" s="5" t="s">
        <v>112</v>
      </c>
      <c r="H30" s="5" t="s">
        <v>12</v>
      </c>
      <c r="I30" s="5" t="s">
        <v>158</v>
      </c>
      <c r="J30" s="5" t="s">
        <v>159</v>
      </c>
      <c r="K30" s="5" t="s">
        <v>173</v>
      </c>
      <c r="L30" s="5" t="s">
        <v>173</v>
      </c>
      <c r="M30" s="5" t="s">
        <v>9</v>
      </c>
      <c r="N30" s="5" t="s">
        <v>9</v>
      </c>
      <c r="O30" s="5" t="s">
        <v>9</v>
      </c>
      <c r="P30" s="10">
        <v>0</v>
      </c>
      <c r="Q30" s="10">
        <v>0</v>
      </c>
      <c r="R30" s="10">
        <v>518.87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2">
        <f t="shared" si="0"/>
        <v>518.87</v>
      </c>
      <c r="AA30" s="8">
        <v>2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f t="shared" si="1"/>
        <v>0</v>
      </c>
      <c r="AJ30" s="10">
        <v>0</v>
      </c>
      <c r="AK30" s="10">
        <v>0</v>
      </c>
      <c r="AL30" s="10">
        <f t="shared" si="2"/>
        <v>0</v>
      </c>
      <c r="AM30" s="10">
        <f t="shared" si="3"/>
        <v>518.87</v>
      </c>
      <c r="AN30" s="10">
        <v>0</v>
      </c>
      <c r="AO30" s="10">
        <v>0</v>
      </c>
      <c r="AP30" s="10">
        <v>0</v>
      </c>
      <c r="AQ30" s="10">
        <v>0</v>
      </c>
      <c r="AR30" s="6">
        <v>29</v>
      </c>
      <c r="AS30" s="6" t="s">
        <v>13</v>
      </c>
      <c r="AT30" s="6" t="s">
        <v>14</v>
      </c>
    </row>
    <row r="31" spans="1:46">
      <c r="A31" s="1" t="s">
        <v>680</v>
      </c>
      <c r="B31" s="1" t="s">
        <v>9</v>
      </c>
      <c r="C31" s="3">
        <v>2013</v>
      </c>
      <c r="D31" s="3" t="s">
        <v>10</v>
      </c>
      <c r="E31" s="4" t="s">
        <v>43</v>
      </c>
      <c r="F31" s="5" t="s">
        <v>113</v>
      </c>
      <c r="G31" s="5" t="s">
        <v>114</v>
      </c>
      <c r="H31" s="5" t="s">
        <v>12</v>
      </c>
      <c r="I31" s="5" t="s">
        <v>158</v>
      </c>
      <c r="J31" s="5" t="s">
        <v>159</v>
      </c>
      <c r="K31" s="5" t="s">
        <v>173</v>
      </c>
      <c r="L31" s="5" t="s">
        <v>173</v>
      </c>
      <c r="M31" s="5" t="s">
        <v>9</v>
      </c>
      <c r="N31" s="5" t="s">
        <v>9</v>
      </c>
      <c r="O31" s="5" t="s">
        <v>9</v>
      </c>
      <c r="P31" s="10">
        <v>5714.14</v>
      </c>
      <c r="Q31" s="10">
        <v>426.49</v>
      </c>
      <c r="R31" s="10">
        <v>407.34</v>
      </c>
      <c r="S31" s="10">
        <v>0</v>
      </c>
      <c r="T31" s="10">
        <v>0</v>
      </c>
      <c r="U31" s="10">
        <v>463.67</v>
      </c>
      <c r="V31" s="10">
        <v>116.8</v>
      </c>
      <c r="W31" s="10">
        <v>120.2</v>
      </c>
      <c r="X31" s="10">
        <v>165.36</v>
      </c>
      <c r="Y31" s="10">
        <v>0</v>
      </c>
      <c r="Z31" s="12">
        <f t="shared" si="0"/>
        <v>6547.97</v>
      </c>
      <c r="AA31" s="8">
        <v>1</v>
      </c>
      <c r="AB31" s="10">
        <v>534.28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f t="shared" si="1"/>
        <v>0</v>
      </c>
      <c r="AJ31" s="10">
        <v>29160</v>
      </c>
      <c r="AK31" s="10">
        <v>0</v>
      </c>
      <c r="AL31" s="10">
        <f t="shared" si="2"/>
        <v>29694.28</v>
      </c>
      <c r="AM31" s="10">
        <f t="shared" si="3"/>
        <v>0</v>
      </c>
      <c r="AN31" s="10">
        <v>0</v>
      </c>
      <c r="AO31" s="10">
        <v>0</v>
      </c>
      <c r="AP31" s="10">
        <v>0</v>
      </c>
      <c r="AQ31" s="10">
        <v>0</v>
      </c>
      <c r="AR31" s="6">
        <v>30</v>
      </c>
      <c r="AS31" s="6" t="s">
        <v>13</v>
      </c>
      <c r="AT31" s="6" t="s">
        <v>14</v>
      </c>
    </row>
    <row r="32" spans="1:46">
      <c r="A32" s="1" t="s">
        <v>680</v>
      </c>
      <c r="B32" s="1" t="s">
        <v>9</v>
      </c>
      <c r="C32" s="3">
        <v>2013</v>
      </c>
      <c r="D32" s="3" t="s">
        <v>10</v>
      </c>
      <c r="E32" s="4" t="s">
        <v>44</v>
      </c>
      <c r="F32" s="5" t="s">
        <v>115</v>
      </c>
      <c r="G32" s="5" t="s">
        <v>116</v>
      </c>
      <c r="H32" s="5" t="s">
        <v>12</v>
      </c>
      <c r="I32" s="5" t="s">
        <v>158</v>
      </c>
      <c r="J32" s="5" t="s">
        <v>159</v>
      </c>
      <c r="K32" s="5" t="s">
        <v>173</v>
      </c>
      <c r="L32" s="5" t="s">
        <v>173</v>
      </c>
      <c r="M32" s="5" t="s">
        <v>9</v>
      </c>
      <c r="N32" s="5" t="s">
        <v>9</v>
      </c>
      <c r="O32" s="5" t="s">
        <v>9</v>
      </c>
      <c r="P32" s="10">
        <v>4978.1000000000004</v>
      </c>
      <c r="Q32" s="10">
        <v>1438.22</v>
      </c>
      <c r="R32" s="10">
        <v>1500.1</v>
      </c>
      <c r="S32" s="10">
        <v>0</v>
      </c>
      <c r="T32" s="10">
        <v>0</v>
      </c>
      <c r="U32" s="10">
        <v>386.35</v>
      </c>
      <c r="V32" s="10">
        <v>218.19</v>
      </c>
      <c r="W32" s="10">
        <v>414.68</v>
      </c>
      <c r="X32" s="10">
        <v>0</v>
      </c>
      <c r="Y32" s="10">
        <v>0</v>
      </c>
      <c r="Z32" s="12">
        <f t="shared" si="0"/>
        <v>7916.42</v>
      </c>
      <c r="AA32" s="8">
        <v>1</v>
      </c>
      <c r="AB32" s="10">
        <v>465.45</v>
      </c>
      <c r="AC32" s="10">
        <v>0</v>
      </c>
      <c r="AD32" s="10">
        <v>1800</v>
      </c>
      <c r="AE32" s="10">
        <v>310.79000000000002</v>
      </c>
      <c r="AF32" s="10">
        <v>0</v>
      </c>
      <c r="AG32" s="10">
        <v>840</v>
      </c>
      <c r="AH32" s="10">
        <v>249.96</v>
      </c>
      <c r="AI32" s="10">
        <f t="shared" si="1"/>
        <v>3200.75</v>
      </c>
      <c r="AJ32" s="10">
        <v>0</v>
      </c>
      <c r="AK32" s="10">
        <v>0</v>
      </c>
      <c r="AL32" s="10">
        <f t="shared" si="2"/>
        <v>3666.2</v>
      </c>
      <c r="AM32" s="10">
        <f t="shared" si="3"/>
        <v>4250.22</v>
      </c>
      <c r="AN32" s="10">
        <v>0</v>
      </c>
      <c r="AO32" s="10">
        <v>0</v>
      </c>
      <c r="AP32" s="10">
        <v>0</v>
      </c>
      <c r="AQ32" s="10">
        <v>0</v>
      </c>
      <c r="AR32" s="6">
        <v>31</v>
      </c>
      <c r="AS32" s="6" t="s">
        <v>13</v>
      </c>
      <c r="AT32" s="6" t="s">
        <v>14</v>
      </c>
    </row>
    <row r="33" spans="1:46">
      <c r="A33" s="1" t="s">
        <v>680</v>
      </c>
      <c r="B33" s="1" t="s">
        <v>9</v>
      </c>
      <c r="C33" s="3">
        <v>2013</v>
      </c>
      <c r="D33" s="3" t="s">
        <v>10</v>
      </c>
      <c r="E33" s="4" t="s">
        <v>45</v>
      </c>
      <c r="F33" s="5" t="s">
        <v>117</v>
      </c>
      <c r="G33" s="5" t="s">
        <v>118</v>
      </c>
      <c r="H33" s="5" t="s">
        <v>12</v>
      </c>
      <c r="I33" s="5" t="s">
        <v>158</v>
      </c>
      <c r="J33" s="5" t="s">
        <v>159</v>
      </c>
      <c r="K33" s="5" t="s">
        <v>173</v>
      </c>
      <c r="L33" s="5" t="s">
        <v>173</v>
      </c>
      <c r="M33" s="5" t="s">
        <v>9</v>
      </c>
      <c r="N33" s="5" t="s">
        <v>9</v>
      </c>
      <c r="O33" s="5" t="s">
        <v>9</v>
      </c>
      <c r="P33" s="10">
        <v>2642.97</v>
      </c>
      <c r="Q33" s="10">
        <v>372.26</v>
      </c>
      <c r="R33" s="10">
        <v>0</v>
      </c>
      <c r="S33" s="10">
        <v>0</v>
      </c>
      <c r="T33" s="10">
        <v>0</v>
      </c>
      <c r="U33" s="10">
        <v>167.3</v>
      </c>
      <c r="V33" s="10">
        <v>0</v>
      </c>
      <c r="W33" s="10">
        <v>0</v>
      </c>
      <c r="X33" s="10">
        <v>0</v>
      </c>
      <c r="Y33" s="10">
        <v>0</v>
      </c>
      <c r="Z33" s="12">
        <f t="shared" si="0"/>
        <v>3015.23</v>
      </c>
      <c r="AA33" s="8">
        <v>1</v>
      </c>
      <c r="AB33" s="10">
        <v>240.11</v>
      </c>
      <c r="AC33" s="10">
        <v>0</v>
      </c>
      <c r="AD33" s="10">
        <v>0</v>
      </c>
      <c r="AE33" s="10">
        <v>258.33</v>
      </c>
      <c r="AF33" s="10">
        <v>110</v>
      </c>
      <c r="AG33" s="10">
        <v>70</v>
      </c>
      <c r="AH33" s="10">
        <v>9</v>
      </c>
      <c r="AI33" s="10">
        <f t="shared" si="1"/>
        <v>447.33</v>
      </c>
      <c r="AJ33" s="10">
        <v>0</v>
      </c>
      <c r="AK33" s="10">
        <v>0</v>
      </c>
      <c r="AL33" s="10">
        <f t="shared" si="2"/>
        <v>687.44</v>
      </c>
      <c r="AM33" s="10">
        <f t="shared" si="3"/>
        <v>2327.79</v>
      </c>
      <c r="AN33" s="10">
        <v>0</v>
      </c>
      <c r="AO33" s="10">
        <v>0</v>
      </c>
      <c r="AP33" s="10">
        <v>0</v>
      </c>
      <c r="AQ33" s="10">
        <v>0</v>
      </c>
      <c r="AR33" s="6">
        <v>32</v>
      </c>
      <c r="AS33" s="6" t="s">
        <v>13</v>
      </c>
      <c r="AT33" s="6" t="s">
        <v>14</v>
      </c>
    </row>
    <row r="34" spans="1:46">
      <c r="A34" s="1" t="s">
        <v>680</v>
      </c>
      <c r="B34" s="1" t="s">
        <v>9</v>
      </c>
      <c r="C34" s="3">
        <v>2013</v>
      </c>
      <c r="D34" s="3" t="s">
        <v>10</v>
      </c>
      <c r="E34" s="4" t="s">
        <v>46</v>
      </c>
      <c r="F34" s="5" t="s">
        <v>119</v>
      </c>
      <c r="G34" s="5" t="s">
        <v>120</v>
      </c>
      <c r="H34" s="5" t="s">
        <v>12</v>
      </c>
      <c r="I34" s="5" t="s">
        <v>158</v>
      </c>
      <c r="J34" s="5" t="s">
        <v>159</v>
      </c>
      <c r="K34" s="5" t="s">
        <v>173</v>
      </c>
      <c r="L34" s="5" t="s">
        <v>173</v>
      </c>
      <c r="M34" s="5" t="s">
        <v>9</v>
      </c>
      <c r="N34" s="5" t="s">
        <v>9</v>
      </c>
      <c r="O34" s="5" t="s">
        <v>9</v>
      </c>
      <c r="P34" s="10">
        <v>4684.1499999999996</v>
      </c>
      <c r="Q34" s="10">
        <v>904.61</v>
      </c>
      <c r="R34" s="10">
        <v>1596.88</v>
      </c>
      <c r="S34" s="10">
        <v>0</v>
      </c>
      <c r="T34" s="10">
        <v>0</v>
      </c>
      <c r="U34" s="10">
        <v>377.95</v>
      </c>
      <c r="V34" s="10">
        <v>128.96</v>
      </c>
      <c r="W34" s="10">
        <v>123.69</v>
      </c>
      <c r="X34" s="10">
        <v>186.26</v>
      </c>
      <c r="Y34" s="10">
        <v>0</v>
      </c>
      <c r="Z34" s="12">
        <f t="shared" si="0"/>
        <v>7185.64</v>
      </c>
      <c r="AA34" s="8">
        <v>1</v>
      </c>
      <c r="AB34" s="10">
        <v>437.96</v>
      </c>
      <c r="AC34" s="10">
        <v>0</v>
      </c>
      <c r="AD34" s="10">
        <v>0</v>
      </c>
      <c r="AE34" s="10">
        <v>200</v>
      </c>
      <c r="AF34" s="10">
        <v>0</v>
      </c>
      <c r="AG34" s="10">
        <v>1000</v>
      </c>
      <c r="AH34" s="10">
        <v>399.96</v>
      </c>
      <c r="AI34" s="10">
        <f t="shared" si="1"/>
        <v>1599.96</v>
      </c>
      <c r="AJ34" s="10">
        <v>0</v>
      </c>
      <c r="AK34" s="10">
        <v>0</v>
      </c>
      <c r="AL34" s="10">
        <f t="shared" si="2"/>
        <v>2037.92</v>
      </c>
      <c r="AM34" s="10">
        <f t="shared" si="3"/>
        <v>5147.72</v>
      </c>
      <c r="AN34" s="10">
        <v>0</v>
      </c>
      <c r="AO34" s="10">
        <v>0</v>
      </c>
      <c r="AP34" s="10">
        <v>0</v>
      </c>
      <c r="AQ34" s="10">
        <v>0</v>
      </c>
      <c r="AR34" s="6">
        <v>33</v>
      </c>
      <c r="AS34" s="6" t="s">
        <v>13</v>
      </c>
      <c r="AT34" s="6" t="s">
        <v>14</v>
      </c>
    </row>
    <row r="35" spans="1:46">
      <c r="A35" s="1" t="s">
        <v>680</v>
      </c>
      <c r="B35" s="1" t="s">
        <v>9</v>
      </c>
      <c r="C35" s="3">
        <v>2013</v>
      </c>
      <c r="D35" s="3" t="s">
        <v>10</v>
      </c>
      <c r="E35" s="4" t="s">
        <v>47</v>
      </c>
      <c r="F35" s="5" t="s">
        <v>121</v>
      </c>
      <c r="G35" s="5" t="s">
        <v>122</v>
      </c>
      <c r="H35" s="5" t="s">
        <v>12</v>
      </c>
      <c r="I35" s="5" t="s">
        <v>158</v>
      </c>
      <c r="J35" s="5" t="s">
        <v>159</v>
      </c>
      <c r="K35" s="5" t="s">
        <v>173</v>
      </c>
      <c r="L35" s="5" t="s">
        <v>173</v>
      </c>
      <c r="M35" s="5" t="s">
        <v>9</v>
      </c>
      <c r="N35" s="5" t="s">
        <v>9</v>
      </c>
      <c r="O35" s="5" t="s">
        <v>9</v>
      </c>
      <c r="P35" s="10">
        <v>4602.3900000000003</v>
      </c>
      <c r="Q35" s="10">
        <v>1957.08</v>
      </c>
      <c r="R35" s="10">
        <v>3850.66</v>
      </c>
      <c r="S35" s="10">
        <v>0</v>
      </c>
      <c r="T35" s="10">
        <v>0</v>
      </c>
      <c r="U35" s="10">
        <v>380.94</v>
      </c>
      <c r="V35" s="10">
        <v>292</v>
      </c>
      <c r="W35" s="10">
        <v>144.30000000000001</v>
      </c>
      <c r="X35" s="10">
        <v>0</v>
      </c>
      <c r="Y35" s="10">
        <v>0</v>
      </c>
      <c r="Z35" s="12">
        <f t="shared" si="0"/>
        <v>10410.129999999999</v>
      </c>
      <c r="AA35" s="8">
        <v>1</v>
      </c>
      <c r="AB35" s="10">
        <v>417.59</v>
      </c>
      <c r="AC35" s="10">
        <v>0</v>
      </c>
      <c r="AD35" s="10">
        <v>0</v>
      </c>
      <c r="AE35" s="10">
        <v>200</v>
      </c>
      <c r="AF35" s="10">
        <v>300</v>
      </c>
      <c r="AG35" s="10">
        <v>2220</v>
      </c>
      <c r="AH35" s="10">
        <v>500.04</v>
      </c>
      <c r="AI35" s="10">
        <f t="shared" si="1"/>
        <v>3220.04</v>
      </c>
      <c r="AJ35" s="10">
        <v>0</v>
      </c>
      <c r="AK35" s="10">
        <v>0</v>
      </c>
      <c r="AL35" s="10">
        <f t="shared" si="2"/>
        <v>3637.63</v>
      </c>
      <c r="AM35" s="10">
        <f t="shared" si="3"/>
        <v>6772.4999999999991</v>
      </c>
      <c r="AN35" s="10">
        <v>0</v>
      </c>
      <c r="AO35" s="10">
        <v>0</v>
      </c>
      <c r="AP35" s="10">
        <v>0</v>
      </c>
      <c r="AQ35" s="10">
        <v>0</v>
      </c>
      <c r="AR35" s="6">
        <v>34</v>
      </c>
      <c r="AS35" s="6" t="s">
        <v>13</v>
      </c>
      <c r="AT35" s="6" t="s">
        <v>14</v>
      </c>
    </row>
    <row r="36" spans="1:46">
      <c r="A36" s="1" t="s">
        <v>680</v>
      </c>
      <c r="B36" s="1" t="s">
        <v>9</v>
      </c>
      <c r="C36" s="3">
        <v>2013</v>
      </c>
      <c r="D36" s="3" t="s">
        <v>10</v>
      </c>
      <c r="E36" s="4" t="s">
        <v>48</v>
      </c>
      <c r="F36" s="5" t="s">
        <v>123</v>
      </c>
      <c r="G36" s="5" t="s">
        <v>124</v>
      </c>
      <c r="H36" s="5" t="s">
        <v>12</v>
      </c>
      <c r="I36" s="5" t="s">
        <v>158</v>
      </c>
      <c r="J36" s="5" t="s">
        <v>159</v>
      </c>
      <c r="K36" s="5" t="s">
        <v>173</v>
      </c>
      <c r="L36" s="5" t="s">
        <v>173</v>
      </c>
      <c r="M36" s="5" t="s">
        <v>9</v>
      </c>
      <c r="N36" s="5" t="s">
        <v>9</v>
      </c>
      <c r="O36" s="5" t="s">
        <v>9</v>
      </c>
      <c r="P36" s="10">
        <v>8230.18</v>
      </c>
      <c r="Q36" s="10">
        <v>1087.3499999999999</v>
      </c>
      <c r="R36" s="10">
        <v>3032.78</v>
      </c>
      <c r="S36" s="10">
        <v>0</v>
      </c>
      <c r="T36" s="10">
        <v>0</v>
      </c>
      <c r="U36" s="10">
        <v>689.55</v>
      </c>
      <c r="V36" s="10">
        <v>292</v>
      </c>
      <c r="W36" s="10">
        <v>227.75</v>
      </c>
      <c r="X36" s="10">
        <v>0</v>
      </c>
      <c r="Y36" s="10">
        <v>0</v>
      </c>
      <c r="Z36" s="12">
        <f t="shared" si="0"/>
        <v>12350.31</v>
      </c>
      <c r="AA36" s="8">
        <v>1</v>
      </c>
      <c r="AB36" s="10">
        <v>769.49</v>
      </c>
      <c r="AC36" s="10">
        <v>0</v>
      </c>
      <c r="AD36" s="10">
        <v>0</v>
      </c>
      <c r="AE36" s="10">
        <v>720</v>
      </c>
      <c r="AF36" s="10">
        <v>1341.96</v>
      </c>
      <c r="AG36" s="10">
        <v>940</v>
      </c>
      <c r="AH36" s="10">
        <v>480</v>
      </c>
      <c r="AI36" s="10">
        <f t="shared" si="1"/>
        <v>3481.96</v>
      </c>
      <c r="AJ36" s="10">
        <v>0</v>
      </c>
      <c r="AK36" s="10">
        <v>0</v>
      </c>
      <c r="AL36" s="10">
        <f t="shared" si="2"/>
        <v>4251.45</v>
      </c>
      <c r="AM36" s="10">
        <f t="shared" si="3"/>
        <v>8098.86</v>
      </c>
      <c r="AN36" s="10">
        <v>0</v>
      </c>
      <c r="AO36" s="10">
        <v>0</v>
      </c>
      <c r="AP36" s="10">
        <v>0</v>
      </c>
      <c r="AQ36" s="10">
        <v>0</v>
      </c>
      <c r="AR36" s="6">
        <v>35</v>
      </c>
      <c r="AS36" s="6" t="s">
        <v>13</v>
      </c>
      <c r="AT36" s="6" t="s">
        <v>14</v>
      </c>
    </row>
    <row r="37" spans="1:46">
      <c r="A37" s="1" t="s">
        <v>680</v>
      </c>
      <c r="B37" s="1" t="s">
        <v>9</v>
      </c>
      <c r="C37" s="3">
        <v>2013</v>
      </c>
      <c r="D37" s="3" t="s">
        <v>10</v>
      </c>
      <c r="E37" s="4" t="s">
        <v>49</v>
      </c>
      <c r="F37" s="5" t="s">
        <v>125</v>
      </c>
      <c r="G37" s="5" t="s">
        <v>126</v>
      </c>
      <c r="H37" s="5" t="s">
        <v>12</v>
      </c>
      <c r="I37" s="5" t="s">
        <v>158</v>
      </c>
      <c r="J37" s="5" t="s">
        <v>159</v>
      </c>
      <c r="K37" s="5" t="s">
        <v>173</v>
      </c>
      <c r="L37" s="5" t="s">
        <v>173</v>
      </c>
      <c r="M37" s="5" t="s">
        <v>9</v>
      </c>
      <c r="N37" s="5" t="s">
        <v>9</v>
      </c>
      <c r="O37" s="5" t="s">
        <v>9</v>
      </c>
      <c r="P37" s="10">
        <v>2125.8200000000002</v>
      </c>
      <c r="Q37" s="10">
        <v>377.65</v>
      </c>
      <c r="R37" s="10">
        <v>0</v>
      </c>
      <c r="S37" s="10">
        <v>0</v>
      </c>
      <c r="T37" s="10">
        <v>0</v>
      </c>
      <c r="U37" s="10">
        <v>125.28</v>
      </c>
      <c r="V37" s="10">
        <v>0</v>
      </c>
      <c r="W37" s="10">
        <v>685.58</v>
      </c>
      <c r="X37" s="10">
        <v>0</v>
      </c>
      <c r="Y37" s="10">
        <v>0</v>
      </c>
      <c r="Z37" s="12">
        <f t="shared" si="0"/>
        <v>2503.4699999999998</v>
      </c>
      <c r="AA37" s="8">
        <v>1</v>
      </c>
      <c r="AB37" s="10">
        <v>185.19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f t="shared" si="1"/>
        <v>0</v>
      </c>
      <c r="AJ37" s="10">
        <v>0</v>
      </c>
      <c r="AK37" s="10">
        <v>0</v>
      </c>
      <c r="AL37" s="10">
        <f t="shared" si="2"/>
        <v>185.19</v>
      </c>
      <c r="AM37" s="10">
        <f t="shared" si="3"/>
        <v>2318.2799999999997</v>
      </c>
      <c r="AN37" s="10">
        <v>0</v>
      </c>
      <c r="AO37" s="10">
        <v>0</v>
      </c>
      <c r="AP37" s="10">
        <v>0</v>
      </c>
      <c r="AQ37" s="10">
        <v>0</v>
      </c>
      <c r="AR37" s="6">
        <v>36</v>
      </c>
      <c r="AS37" s="6" t="s">
        <v>13</v>
      </c>
      <c r="AT37" s="6" t="s">
        <v>14</v>
      </c>
    </row>
    <row r="38" spans="1:46">
      <c r="A38" s="1" t="s">
        <v>680</v>
      </c>
      <c r="B38" s="1" t="s">
        <v>9</v>
      </c>
      <c r="C38" s="3">
        <v>2013</v>
      </c>
      <c r="D38" s="3" t="s">
        <v>10</v>
      </c>
      <c r="E38" s="4" t="s">
        <v>50</v>
      </c>
      <c r="F38" s="5" t="s">
        <v>127</v>
      </c>
      <c r="G38" s="5" t="s">
        <v>128</v>
      </c>
      <c r="H38" s="5" t="s">
        <v>12</v>
      </c>
      <c r="I38" s="5" t="s">
        <v>158</v>
      </c>
      <c r="J38" s="5" t="s">
        <v>159</v>
      </c>
      <c r="K38" s="5" t="s">
        <v>173</v>
      </c>
      <c r="L38" s="5" t="s">
        <v>173</v>
      </c>
      <c r="M38" s="5" t="s">
        <v>9</v>
      </c>
      <c r="N38" s="5" t="s">
        <v>9</v>
      </c>
      <c r="O38" s="5" t="s">
        <v>9</v>
      </c>
      <c r="P38" s="10">
        <v>6120.02</v>
      </c>
      <c r="Q38" s="10">
        <v>1244.6500000000001</v>
      </c>
      <c r="R38" s="10">
        <v>0</v>
      </c>
      <c r="S38" s="10">
        <v>0</v>
      </c>
      <c r="T38" s="10">
        <v>0</v>
      </c>
      <c r="U38" s="10">
        <v>455.9</v>
      </c>
      <c r="V38" s="10">
        <v>36.5</v>
      </c>
      <c r="W38" s="10">
        <v>0</v>
      </c>
      <c r="X38" s="10">
        <v>0</v>
      </c>
      <c r="Y38" s="10">
        <v>0</v>
      </c>
      <c r="Z38" s="12">
        <f t="shared" si="0"/>
        <v>7364.67</v>
      </c>
      <c r="AA38" s="8">
        <v>1</v>
      </c>
      <c r="AB38" s="10">
        <v>511.92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f t="shared" si="1"/>
        <v>0</v>
      </c>
      <c r="AJ38" s="10">
        <v>0</v>
      </c>
      <c r="AK38" s="10">
        <v>0</v>
      </c>
      <c r="AL38" s="10">
        <f t="shared" si="2"/>
        <v>511.92</v>
      </c>
      <c r="AM38" s="10">
        <f t="shared" si="3"/>
        <v>6852.75</v>
      </c>
      <c r="AN38" s="10">
        <v>0</v>
      </c>
      <c r="AO38" s="10">
        <v>0</v>
      </c>
      <c r="AP38" s="10">
        <v>0</v>
      </c>
      <c r="AQ38" s="10">
        <v>0</v>
      </c>
      <c r="AR38" s="6">
        <v>37</v>
      </c>
      <c r="AS38" s="6" t="s">
        <v>13</v>
      </c>
      <c r="AT38" s="6" t="s">
        <v>14</v>
      </c>
    </row>
    <row r="39" spans="1:46">
      <c r="A39" s="1" t="s">
        <v>680</v>
      </c>
      <c r="B39" s="1" t="s">
        <v>9</v>
      </c>
      <c r="C39" s="3">
        <v>2013</v>
      </c>
      <c r="D39" s="3" t="s">
        <v>10</v>
      </c>
      <c r="E39" s="4" t="s">
        <v>51</v>
      </c>
      <c r="F39" s="5" t="s">
        <v>129</v>
      </c>
      <c r="G39" s="5" t="s">
        <v>130</v>
      </c>
      <c r="H39" s="5" t="s">
        <v>12</v>
      </c>
      <c r="I39" s="5" t="s">
        <v>158</v>
      </c>
      <c r="J39" s="5" t="s">
        <v>159</v>
      </c>
      <c r="K39" s="5" t="s">
        <v>173</v>
      </c>
      <c r="L39" s="5" t="s">
        <v>173</v>
      </c>
      <c r="M39" s="5" t="s">
        <v>9</v>
      </c>
      <c r="N39" s="5" t="s">
        <v>9</v>
      </c>
      <c r="O39" s="5" t="s">
        <v>9</v>
      </c>
      <c r="P39" s="10">
        <v>59450.51</v>
      </c>
      <c r="Q39" s="10">
        <v>8121.06</v>
      </c>
      <c r="R39" s="10">
        <v>2609.39</v>
      </c>
      <c r="S39" s="10">
        <v>0</v>
      </c>
      <c r="T39" s="10">
        <v>9928.7099999999991</v>
      </c>
      <c r="U39" s="10">
        <v>5371.86</v>
      </c>
      <c r="V39" s="10">
        <v>292</v>
      </c>
      <c r="W39" s="10">
        <v>5415.24</v>
      </c>
      <c r="X39" s="10">
        <v>0</v>
      </c>
      <c r="Y39" s="10">
        <v>0</v>
      </c>
      <c r="Z39" s="12">
        <f t="shared" si="0"/>
        <v>80109.67</v>
      </c>
      <c r="AA39" s="8">
        <v>2</v>
      </c>
      <c r="AB39" s="10">
        <v>0</v>
      </c>
      <c r="AC39" s="10">
        <v>0</v>
      </c>
      <c r="AD39" s="10">
        <v>2788.27</v>
      </c>
      <c r="AE39" s="10">
        <v>1300</v>
      </c>
      <c r="AF39" s="10">
        <v>2900.04</v>
      </c>
      <c r="AG39" s="10">
        <v>3159</v>
      </c>
      <c r="AH39" s="10">
        <v>1500</v>
      </c>
      <c r="AI39" s="10">
        <f t="shared" si="1"/>
        <v>11647.31</v>
      </c>
      <c r="AJ39" s="10">
        <v>0</v>
      </c>
      <c r="AK39" s="10">
        <v>0</v>
      </c>
      <c r="AL39" s="10">
        <f t="shared" si="2"/>
        <v>11647.31</v>
      </c>
      <c r="AM39" s="10">
        <f t="shared" si="3"/>
        <v>68462.36</v>
      </c>
      <c r="AN39" s="10">
        <v>8016.91</v>
      </c>
      <c r="AO39" s="10">
        <v>0</v>
      </c>
      <c r="AP39" s="10">
        <v>10021.14</v>
      </c>
      <c r="AQ39" s="10">
        <v>92.432500000000005</v>
      </c>
      <c r="AR39" s="6">
        <v>38</v>
      </c>
      <c r="AS39" s="6" t="s">
        <v>13</v>
      </c>
      <c r="AT39" s="6" t="s">
        <v>14</v>
      </c>
    </row>
    <row r="40" spans="1:46">
      <c r="A40" s="1" t="s">
        <v>680</v>
      </c>
      <c r="B40" s="1" t="s">
        <v>9</v>
      </c>
      <c r="C40" s="3">
        <v>2013</v>
      </c>
      <c r="D40" s="3" t="s">
        <v>10</v>
      </c>
      <c r="E40" s="4" t="s">
        <v>52</v>
      </c>
      <c r="F40" s="5" t="s">
        <v>131</v>
      </c>
      <c r="G40" s="5" t="s">
        <v>132</v>
      </c>
      <c r="H40" s="5" t="s">
        <v>12</v>
      </c>
      <c r="I40" s="5" t="s">
        <v>158</v>
      </c>
      <c r="J40" s="5" t="s">
        <v>159</v>
      </c>
      <c r="K40" s="5" t="s">
        <v>173</v>
      </c>
      <c r="L40" s="5" t="s">
        <v>173</v>
      </c>
      <c r="M40" s="5" t="s">
        <v>9</v>
      </c>
      <c r="N40" s="5" t="s">
        <v>9</v>
      </c>
      <c r="O40" s="5" t="s">
        <v>9</v>
      </c>
      <c r="P40" s="10">
        <v>11318.14</v>
      </c>
      <c r="Q40" s="10">
        <v>1940.45</v>
      </c>
      <c r="R40" s="10">
        <v>1745.72</v>
      </c>
      <c r="S40" s="10">
        <v>0</v>
      </c>
      <c r="T40" s="10">
        <v>0</v>
      </c>
      <c r="U40" s="10">
        <v>1284.6300000000001</v>
      </c>
      <c r="V40" s="10">
        <v>292</v>
      </c>
      <c r="W40" s="10">
        <v>976.3</v>
      </c>
      <c r="X40" s="10">
        <v>0</v>
      </c>
      <c r="Y40" s="10">
        <v>0</v>
      </c>
      <c r="Z40" s="12">
        <f t="shared" si="0"/>
        <v>15004.31</v>
      </c>
      <c r="AA40" s="8">
        <v>1</v>
      </c>
      <c r="AB40" s="10">
        <v>592.15</v>
      </c>
      <c r="AC40" s="10">
        <v>0</v>
      </c>
      <c r="AD40" s="10">
        <v>0</v>
      </c>
      <c r="AE40" s="10">
        <v>300</v>
      </c>
      <c r="AF40" s="10">
        <v>1300</v>
      </c>
      <c r="AG40" s="10">
        <v>1500</v>
      </c>
      <c r="AH40" s="10">
        <v>500</v>
      </c>
      <c r="AI40" s="10">
        <f t="shared" si="1"/>
        <v>3600</v>
      </c>
      <c r="AJ40" s="10">
        <v>0</v>
      </c>
      <c r="AK40" s="10">
        <v>0</v>
      </c>
      <c r="AL40" s="10">
        <f t="shared" si="2"/>
        <v>4192.1499999999996</v>
      </c>
      <c r="AM40" s="10">
        <f t="shared" si="3"/>
        <v>10812.16</v>
      </c>
      <c r="AN40" s="10">
        <v>54.61</v>
      </c>
      <c r="AO40" s="10">
        <v>0</v>
      </c>
      <c r="AP40" s="10">
        <v>57.34</v>
      </c>
      <c r="AQ40" s="10">
        <v>57.34</v>
      </c>
      <c r="AR40" s="6">
        <v>39</v>
      </c>
      <c r="AS40" s="6" t="s">
        <v>13</v>
      </c>
      <c r="AT40" s="6" t="s">
        <v>14</v>
      </c>
    </row>
    <row r="41" spans="1:46">
      <c r="A41" s="1" t="s">
        <v>680</v>
      </c>
      <c r="B41" s="1" t="s">
        <v>9</v>
      </c>
      <c r="C41" s="3">
        <v>2013</v>
      </c>
      <c r="D41" s="3" t="s">
        <v>10</v>
      </c>
      <c r="E41" s="4" t="s">
        <v>53</v>
      </c>
      <c r="F41" s="5" t="s">
        <v>133</v>
      </c>
      <c r="G41" s="5" t="s">
        <v>134</v>
      </c>
      <c r="H41" s="5" t="s">
        <v>12</v>
      </c>
      <c r="I41" s="5" t="s">
        <v>158</v>
      </c>
      <c r="J41" s="5" t="s">
        <v>159</v>
      </c>
      <c r="K41" s="5" t="s">
        <v>173</v>
      </c>
      <c r="L41" s="5" t="s">
        <v>173</v>
      </c>
      <c r="M41" s="5" t="s">
        <v>9</v>
      </c>
      <c r="N41" s="5" t="s">
        <v>9</v>
      </c>
      <c r="O41" s="5" t="s">
        <v>9</v>
      </c>
      <c r="P41" s="10">
        <v>8937.18</v>
      </c>
      <c r="Q41" s="10">
        <v>536.20000000000005</v>
      </c>
      <c r="R41" s="10">
        <v>2177.56</v>
      </c>
      <c r="S41" s="10">
        <v>0</v>
      </c>
      <c r="T41" s="10">
        <v>0</v>
      </c>
      <c r="U41" s="10">
        <v>809.84</v>
      </c>
      <c r="V41" s="10">
        <v>292</v>
      </c>
      <c r="W41" s="10">
        <v>814.1</v>
      </c>
      <c r="X41" s="10">
        <v>0</v>
      </c>
      <c r="Y41" s="10">
        <v>0</v>
      </c>
      <c r="Z41" s="12">
        <f t="shared" si="0"/>
        <v>11650.94</v>
      </c>
      <c r="AA41" s="8">
        <v>2</v>
      </c>
      <c r="AB41" s="10">
        <v>0</v>
      </c>
      <c r="AC41" s="10">
        <v>0</v>
      </c>
      <c r="AD41" s="10">
        <v>1720</v>
      </c>
      <c r="AE41" s="10">
        <v>304.17</v>
      </c>
      <c r="AF41" s="10">
        <v>500</v>
      </c>
      <c r="AG41" s="10">
        <v>920</v>
      </c>
      <c r="AH41" s="10">
        <v>900</v>
      </c>
      <c r="AI41" s="10">
        <f t="shared" si="1"/>
        <v>4344.17</v>
      </c>
      <c r="AJ41" s="10">
        <v>0</v>
      </c>
      <c r="AK41" s="10">
        <v>0</v>
      </c>
      <c r="AL41" s="10">
        <f t="shared" si="2"/>
        <v>4344.17</v>
      </c>
      <c r="AM41" s="10">
        <f t="shared" si="3"/>
        <v>7306.77</v>
      </c>
      <c r="AN41" s="10">
        <v>0</v>
      </c>
      <c r="AO41" s="10">
        <v>0</v>
      </c>
      <c r="AP41" s="10">
        <v>0</v>
      </c>
      <c r="AQ41" s="10">
        <v>0</v>
      </c>
      <c r="AR41" s="6">
        <v>40</v>
      </c>
      <c r="AS41" s="6" t="s">
        <v>13</v>
      </c>
      <c r="AT41" s="6" t="s">
        <v>14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5"/>
  <sheetViews>
    <sheetView topLeftCell="A251" workbookViewId="0">
      <selection activeCell="A255" sqref="A255"/>
    </sheetView>
  </sheetViews>
  <sheetFormatPr baseColWidth="10" defaultRowHeight="15"/>
  <cols>
    <col min="2" max="2" width="40" customWidth="1"/>
  </cols>
  <sheetData>
    <row r="1" spans="1:2" ht="15.75" thickBot="1"/>
    <row r="2" spans="1:2" ht="15.75" thickBot="1">
      <c r="A2" s="32" t="s">
        <v>183</v>
      </c>
      <c r="B2" s="32"/>
    </row>
    <row r="3" spans="1:2">
      <c r="A3" s="23" t="s">
        <v>184</v>
      </c>
      <c r="B3" s="24" t="s">
        <v>185</v>
      </c>
    </row>
    <row r="4" spans="1:2">
      <c r="A4" s="25" t="s">
        <v>186</v>
      </c>
      <c r="B4" s="26" t="s">
        <v>187</v>
      </c>
    </row>
    <row r="5" spans="1:2">
      <c r="A5" s="27" t="s">
        <v>188</v>
      </c>
      <c r="B5" s="28" t="s">
        <v>189</v>
      </c>
    </row>
    <row r="6" spans="1:2">
      <c r="A6" s="27" t="s">
        <v>190</v>
      </c>
      <c r="B6" s="28" t="s">
        <v>191</v>
      </c>
    </row>
    <row r="7" spans="1:2">
      <c r="A7" s="27" t="s">
        <v>192</v>
      </c>
      <c r="B7" s="28" t="s">
        <v>193</v>
      </c>
    </row>
    <row r="8" spans="1:2">
      <c r="A8" s="27" t="s">
        <v>194</v>
      </c>
      <c r="B8" s="28" t="s">
        <v>195</v>
      </c>
    </row>
    <row r="9" spans="1:2">
      <c r="A9" s="27" t="s">
        <v>196</v>
      </c>
      <c r="B9" s="28" t="s">
        <v>197</v>
      </c>
    </row>
    <row r="10" spans="1:2">
      <c r="A10" s="27" t="s">
        <v>198</v>
      </c>
      <c r="B10" s="28" t="s">
        <v>199</v>
      </c>
    </row>
    <row r="11" spans="1:2">
      <c r="A11" s="27" t="s">
        <v>200</v>
      </c>
      <c r="B11" s="28" t="s">
        <v>201</v>
      </c>
    </row>
    <row r="12" spans="1:2">
      <c r="A12" s="27" t="s">
        <v>202</v>
      </c>
      <c r="B12" s="28" t="s">
        <v>203</v>
      </c>
    </row>
    <row r="13" spans="1:2">
      <c r="A13" s="27" t="s">
        <v>204</v>
      </c>
      <c r="B13" s="28" t="s">
        <v>205</v>
      </c>
    </row>
    <row r="14" spans="1:2">
      <c r="A14" s="27" t="s">
        <v>206</v>
      </c>
      <c r="B14" s="28" t="s">
        <v>207</v>
      </c>
    </row>
    <row r="15" spans="1:2">
      <c r="A15" s="27" t="s">
        <v>208</v>
      </c>
      <c r="B15" s="28" t="s">
        <v>209</v>
      </c>
    </row>
    <row r="16" spans="1:2">
      <c r="A16" s="27" t="s">
        <v>210</v>
      </c>
      <c r="B16" s="28" t="s">
        <v>211</v>
      </c>
    </row>
    <row r="17" spans="1:2">
      <c r="A17" s="27" t="s">
        <v>212</v>
      </c>
      <c r="B17" s="28" t="s">
        <v>213</v>
      </c>
    </row>
    <row r="18" spans="1:2">
      <c r="A18" s="27" t="s">
        <v>214</v>
      </c>
      <c r="B18" s="28" t="s">
        <v>215</v>
      </c>
    </row>
    <row r="19" spans="1:2">
      <c r="A19" s="27" t="s">
        <v>216</v>
      </c>
      <c r="B19" s="28" t="s">
        <v>217</v>
      </c>
    </row>
    <row r="20" spans="1:2">
      <c r="A20" s="27" t="s">
        <v>218</v>
      </c>
      <c r="B20" s="28" t="s">
        <v>219</v>
      </c>
    </row>
    <row r="21" spans="1:2">
      <c r="A21" s="27" t="s">
        <v>220</v>
      </c>
      <c r="B21" s="28" t="s">
        <v>221</v>
      </c>
    </row>
    <row r="22" spans="1:2">
      <c r="A22" s="27" t="s">
        <v>222</v>
      </c>
      <c r="B22" s="28" t="s">
        <v>223</v>
      </c>
    </row>
    <row r="23" spans="1:2">
      <c r="A23" s="27" t="s">
        <v>224</v>
      </c>
      <c r="B23" s="28" t="s">
        <v>225</v>
      </c>
    </row>
    <row r="24" spans="1:2">
      <c r="A24" s="27" t="s">
        <v>226</v>
      </c>
      <c r="B24" s="28" t="s">
        <v>227</v>
      </c>
    </row>
    <row r="25" spans="1:2">
      <c r="A25" s="27" t="s">
        <v>228</v>
      </c>
      <c r="B25" s="28" t="s">
        <v>229</v>
      </c>
    </row>
    <row r="26" spans="1:2">
      <c r="A26" s="27" t="s">
        <v>230</v>
      </c>
      <c r="B26" s="28" t="s">
        <v>231</v>
      </c>
    </row>
    <row r="27" spans="1:2">
      <c r="A27" s="27" t="s">
        <v>232</v>
      </c>
      <c r="B27" s="28" t="s">
        <v>233</v>
      </c>
    </row>
    <row r="28" spans="1:2">
      <c r="A28" s="27" t="s">
        <v>234</v>
      </c>
      <c r="B28" s="28" t="s">
        <v>235</v>
      </c>
    </row>
    <row r="29" spans="1:2">
      <c r="A29" s="27" t="s">
        <v>236</v>
      </c>
      <c r="B29" s="28" t="s">
        <v>237</v>
      </c>
    </row>
    <row r="30" spans="1:2">
      <c r="A30" s="27" t="s">
        <v>238</v>
      </c>
      <c r="B30" s="28" t="s">
        <v>239</v>
      </c>
    </row>
    <row r="31" spans="1:2">
      <c r="A31" s="27" t="s">
        <v>240</v>
      </c>
      <c r="B31" s="28" t="s">
        <v>241</v>
      </c>
    </row>
    <row r="32" spans="1:2">
      <c r="A32" s="27" t="s">
        <v>242</v>
      </c>
      <c r="B32" s="28" t="s">
        <v>243</v>
      </c>
    </row>
    <row r="33" spans="1:2">
      <c r="A33" s="27" t="s">
        <v>244</v>
      </c>
      <c r="B33" s="28" t="s">
        <v>245</v>
      </c>
    </row>
    <row r="34" spans="1:2">
      <c r="A34" s="27" t="s">
        <v>246</v>
      </c>
      <c r="B34" s="28" t="s">
        <v>247</v>
      </c>
    </row>
    <row r="35" spans="1:2">
      <c r="A35" s="27" t="s">
        <v>248</v>
      </c>
      <c r="B35" s="28" t="s">
        <v>249</v>
      </c>
    </row>
    <row r="36" spans="1:2">
      <c r="A36" s="27" t="s">
        <v>250</v>
      </c>
      <c r="B36" s="28" t="s">
        <v>251</v>
      </c>
    </row>
    <row r="37" spans="1:2">
      <c r="A37" s="27" t="s">
        <v>252</v>
      </c>
      <c r="B37" s="28" t="s">
        <v>253</v>
      </c>
    </row>
    <row r="38" spans="1:2">
      <c r="A38" s="27" t="s">
        <v>254</v>
      </c>
      <c r="B38" s="28" t="s">
        <v>255</v>
      </c>
    </row>
    <row r="39" spans="1:2">
      <c r="A39" s="27" t="s">
        <v>256</v>
      </c>
      <c r="B39" s="28" t="s">
        <v>257</v>
      </c>
    </row>
    <row r="40" spans="1:2">
      <c r="A40" s="27" t="s">
        <v>258</v>
      </c>
      <c r="B40" s="28" t="s">
        <v>259</v>
      </c>
    </row>
    <row r="41" spans="1:2">
      <c r="A41" s="27" t="s">
        <v>260</v>
      </c>
      <c r="B41" s="28" t="s">
        <v>261</v>
      </c>
    </row>
    <row r="42" spans="1:2">
      <c r="A42" s="27" t="s">
        <v>262</v>
      </c>
      <c r="B42" s="28" t="s">
        <v>263</v>
      </c>
    </row>
    <row r="43" spans="1:2">
      <c r="A43" s="27" t="s">
        <v>264</v>
      </c>
      <c r="B43" s="28" t="s">
        <v>265</v>
      </c>
    </row>
    <row r="44" spans="1:2">
      <c r="A44" s="27" t="s">
        <v>266</v>
      </c>
      <c r="B44" s="28" t="s">
        <v>267</v>
      </c>
    </row>
    <row r="45" spans="1:2">
      <c r="A45" s="27" t="s">
        <v>268</v>
      </c>
      <c r="B45" s="28" t="s">
        <v>269</v>
      </c>
    </row>
    <row r="46" spans="1:2">
      <c r="A46" s="27" t="s">
        <v>270</v>
      </c>
      <c r="B46" s="28" t="s">
        <v>271</v>
      </c>
    </row>
    <row r="47" spans="1:2">
      <c r="A47" s="27" t="s">
        <v>272</v>
      </c>
      <c r="B47" s="28" t="s">
        <v>273</v>
      </c>
    </row>
    <row r="48" spans="1:2">
      <c r="A48" s="27" t="s">
        <v>274</v>
      </c>
      <c r="B48" s="28" t="s">
        <v>275</v>
      </c>
    </row>
    <row r="49" spans="1:2">
      <c r="A49" s="27" t="s">
        <v>276</v>
      </c>
      <c r="B49" s="28" t="s">
        <v>277</v>
      </c>
    </row>
    <row r="50" spans="1:2">
      <c r="A50" s="27" t="s">
        <v>278</v>
      </c>
      <c r="B50" s="28" t="s">
        <v>279</v>
      </c>
    </row>
    <row r="51" spans="1:2">
      <c r="A51" s="27" t="s">
        <v>280</v>
      </c>
      <c r="B51" s="28" t="s">
        <v>281</v>
      </c>
    </row>
    <row r="52" spans="1:2">
      <c r="A52" s="27" t="s">
        <v>282</v>
      </c>
      <c r="B52" s="28" t="s">
        <v>283</v>
      </c>
    </row>
    <row r="53" spans="1:2">
      <c r="A53" s="27" t="s">
        <v>284</v>
      </c>
      <c r="B53" s="28" t="s">
        <v>285</v>
      </c>
    </row>
    <row r="54" spans="1:2">
      <c r="A54" s="27" t="s">
        <v>286</v>
      </c>
      <c r="B54" s="28" t="s">
        <v>287</v>
      </c>
    </row>
    <row r="55" spans="1:2">
      <c r="A55" s="27" t="s">
        <v>288</v>
      </c>
      <c r="B55" s="28" t="s">
        <v>289</v>
      </c>
    </row>
    <row r="56" spans="1:2">
      <c r="A56" s="27" t="s">
        <v>290</v>
      </c>
      <c r="B56" s="28" t="s">
        <v>291</v>
      </c>
    </row>
    <row r="57" spans="1:2">
      <c r="A57" s="27" t="s">
        <v>292</v>
      </c>
      <c r="B57" s="28" t="s">
        <v>293</v>
      </c>
    </row>
    <row r="58" spans="1:2">
      <c r="A58" s="27" t="s">
        <v>294</v>
      </c>
      <c r="B58" s="28" t="s">
        <v>295</v>
      </c>
    </row>
    <row r="59" spans="1:2">
      <c r="A59" s="27" t="s">
        <v>296</v>
      </c>
      <c r="B59" s="28" t="s">
        <v>297</v>
      </c>
    </row>
    <row r="60" spans="1:2">
      <c r="A60" s="27" t="s">
        <v>298</v>
      </c>
      <c r="B60" s="28" t="s">
        <v>299</v>
      </c>
    </row>
    <row r="61" spans="1:2">
      <c r="A61" s="27" t="s">
        <v>300</v>
      </c>
      <c r="B61" s="28" t="s">
        <v>301</v>
      </c>
    </row>
    <row r="62" spans="1:2">
      <c r="A62" s="27" t="s">
        <v>302</v>
      </c>
      <c r="B62" s="28" t="s">
        <v>303</v>
      </c>
    </row>
    <row r="63" spans="1:2">
      <c r="A63" s="27" t="s">
        <v>304</v>
      </c>
      <c r="B63" s="28" t="s">
        <v>305</v>
      </c>
    </row>
    <row r="64" spans="1:2">
      <c r="A64" s="27" t="s">
        <v>306</v>
      </c>
      <c r="B64" s="28" t="s">
        <v>307</v>
      </c>
    </row>
    <row r="65" spans="1:2">
      <c r="A65" s="27" t="s">
        <v>308</v>
      </c>
      <c r="B65" s="28" t="s">
        <v>309</v>
      </c>
    </row>
    <row r="66" spans="1:2">
      <c r="A66" s="27" t="s">
        <v>310</v>
      </c>
      <c r="B66" s="28" t="s">
        <v>311</v>
      </c>
    </row>
    <row r="67" spans="1:2">
      <c r="A67" s="27" t="s">
        <v>312</v>
      </c>
      <c r="B67" s="28" t="s">
        <v>313</v>
      </c>
    </row>
    <row r="68" spans="1:2">
      <c r="A68" s="27" t="s">
        <v>314</v>
      </c>
      <c r="B68" s="28" t="s">
        <v>315</v>
      </c>
    </row>
    <row r="69" spans="1:2">
      <c r="A69" s="27" t="s">
        <v>316</v>
      </c>
      <c r="B69" s="28" t="s">
        <v>317</v>
      </c>
    </row>
    <row r="70" spans="1:2">
      <c r="A70" s="27" t="s">
        <v>318</v>
      </c>
      <c r="B70" s="28" t="s">
        <v>319</v>
      </c>
    </row>
    <row r="71" spans="1:2">
      <c r="A71" s="27" t="s">
        <v>320</v>
      </c>
      <c r="B71" s="28" t="s">
        <v>321</v>
      </c>
    </row>
    <row r="72" spans="1:2">
      <c r="A72" s="27" t="s">
        <v>322</v>
      </c>
      <c r="B72" s="28" t="s">
        <v>323</v>
      </c>
    </row>
    <row r="73" spans="1:2">
      <c r="A73" s="27" t="s">
        <v>324</v>
      </c>
      <c r="B73" s="28" t="s">
        <v>325</v>
      </c>
    </row>
    <row r="74" spans="1:2">
      <c r="A74" s="27" t="s">
        <v>326</v>
      </c>
      <c r="B74" s="28" t="s">
        <v>327</v>
      </c>
    </row>
    <row r="75" spans="1:2">
      <c r="A75" s="27" t="s">
        <v>328</v>
      </c>
      <c r="B75" s="28" t="s">
        <v>329</v>
      </c>
    </row>
    <row r="76" spans="1:2">
      <c r="A76" s="27" t="s">
        <v>330</v>
      </c>
      <c r="B76" s="28" t="s">
        <v>331</v>
      </c>
    </row>
    <row r="77" spans="1:2">
      <c r="A77" s="27" t="s">
        <v>332</v>
      </c>
      <c r="B77" s="28" t="s">
        <v>333</v>
      </c>
    </row>
    <row r="78" spans="1:2">
      <c r="A78" s="27" t="s">
        <v>334</v>
      </c>
      <c r="B78" s="28" t="s">
        <v>335</v>
      </c>
    </row>
    <row r="79" spans="1:2">
      <c r="A79" s="27" t="s">
        <v>336</v>
      </c>
      <c r="B79" s="28" t="s">
        <v>337</v>
      </c>
    </row>
    <row r="80" spans="1:2">
      <c r="A80" s="27" t="s">
        <v>338</v>
      </c>
      <c r="B80" s="28" t="s">
        <v>339</v>
      </c>
    </row>
    <row r="81" spans="1:2">
      <c r="A81" s="27" t="s">
        <v>340</v>
      </c>
      <c r="B81" s="28" t="s">
        <v>341</v>
      </c>
    </row>
    <row r="82" spans="1:2">
      <c r="A82" s="27" t="s">
        <v>342</v>
      </c>
      <c r="B82" s="28" t="s">
        <v>343</v>
      </c>
    </row>
    <row r="83" spans="1:2">
      <c r="A83" s="27" t="s">
        <v>344</v>
      </c>
      <c r="B83" s="28" t="s">
        <v>345</v>
      </c>
    </row>
    <row r="84" spans="1:2">
      <c r="A84" s="27" t="s">
        <v>346</v>
      </c>
      <c r="B84" s="28" t="s">
        <v>347</v>
      </c>
    </row>
    <row r="85" spans="1:2">
      <c r="A85" s="27" t="s">
        <v>348</v>
      </c>
      <c r="B85" s="28" t="s">
        <v>349</v>
      </c>
    </row>
    <row r="86" spans="1:2">
      <c r="A86" s="27" t="s">
        <v>350</v>
      </c>
      <c r="B86" s="28" t="s">
        <v>351</v>
      </c>
    </row>
    <row r="87" spans="1:2">
      <c r="A87" s="27" t="s">
        <v>352</v>
      </c>
      <c r="B87" s="28" t="s">
        <v>353</v>
      </c>
    </row>
    <row r="88" spans="1:2">
      <c r="A88" s="27" t="s">
        <v>354</v>
      </c>
      <c r="B88" s="28" t="s">
        <v>355</v>
      </c>
    </row>
    <row r="89" spans="1:2">
      <c r="A89" s="27" t="s">
        <v>356</v>
      </c>
      <c r="B89" s="28" t="s">
        <v>357</v>
      </c>
    </row>
    <row r="90" spans="1:2">
      <c r="A90" s="27" t="s">
        <v>358</v>
      </c>
      <c r="B90" s="28" t="s">
        <v>359</v>
      </c>
    </row>
    <row r="91" spans="1:2">
      <c r="A91" s="27" t="s">
        <v>360</v>
      </c>
      <c r="B91" s="28" t="s">
        <v>361</v>
      </c>
    </row>
    <row r="92" spans="1:2">
      <c r="A92" s="27" t="s">
        <v>362</v>
      </c>
      <c r="B92" s="28" t="s">
        <v>363</v>
      </c>
    </row>
    <row r="93" spans="1:2">
      <c r="A93" s="27" t="s">
        <v>364</v>
      </c>
      <c r="B93" s="28" t="s">
        <v>365</v>
      </c>
    </row>
    <row r="94" spans="1:2">
      <c r="A94" s="27" t="s">
        <v>366</v>
      </c>
      <c r="B94" s="28" t="s">
        <v>367</v>
      </c>
    </row>
    <row r="95" spans="1:2">
      <c r="A95" s="27" t="s">
        <v>368</v>
      </c>
      <c r="B95" s="28" t="s">
        <v>369</v>
      </c>
    </row>
    <row r="96" spans="1:2">
      <c r="A96" s="27" t="s">
        <v>370</v>
      </c>
      <c r="B96" s="28" t="s">
        <v>371</v>
      </c>
    </row>
    <row r="97" spans="1:2">
      <c r="A97" s="27" t="s">
        <v>372</v>
      </c>
      <c r="B97" s="28" t="s">
        <v>373</v>
      </c>
    </row>
    <row r="98" spans="1:2">
      <c r="A98" s="27" t="s">
        <v>374</v>
      </c>
      <c r="B98" s="28" t="s">
        <v>375</v>
      </c>
    </row>
    <row r="99" spans="1:2">
      <c r="A99" s="27" t="s">
        <v>376</v>
      </c>
      <c r="B99" s="28" t="s">
        <v>377</v>
      </c>
    </row>
    <row r="100" spans="1:2">
      <c r="A100" s="27" t="s">
        <v>378</v>
      </c>
      <c r="B100" s="28" t="s">
        <v>379</v>
      </c>
    </row>
    <row r="101" spans="1:2">
      <c r="A101" s="27" t="s">
        <v>380</v>
      </c>
      <c r="B101" s="28" t="s">
        <v>381</v>
      </c>
    </row>
    <row r="102" spans="1:2">
      <c r="A102" s="27" t="s">
        <v>382</v>
      </c>
      <c r="B102" s="28" t="s">
        <v>383</v>
      </c>
    </row>
    <row r="103" spans="1:2">
      <c r="A103" s="27" t="s">
        <v>384</v>
      </c>
      <c r="B103" s="28" t="s">
        <v>385</v>
      </c>
    </row>
    <row r="104" spans="1:2">
      <c r="A104" s="27" t="s">
        <v>386</v>
      </c>
      <c r="B104" s="28" t="s">
        <v>387</v>
      </c>
    </row>
    <row r="105" spans="1:2">
      <c r="A105" s="27" t="s">
        <v>388</v>
      </c>
      <c r="B105" s="28" t="s">
        <v>389</v>
      </c>
    </row>
    <row r="106" spans="1:2">
      <c r="A106" s="27" t="s">
        <v>390</v>
      </c>
      <c r="B106" s="28" t="s">
        <v>391</v>
      </c>
    </row>
    <row r="107" spans="1:2">
      <c r="A107" s="27" t="s">
        <v>392</v>
      </c>
      <c r="B107" s="28" t="s">
        <v>393</v>
      </c>
    </row>
    <row r="108" spans="1:2">
      <c r="A108" s="27" t="s">
        <v>394</v>
      </c>
      <c r="B108" s="28" t="s">
        <v>395</v>
      </c>
    </row>
    <row r="109" spans="1:2">
      <c r="A109" s="27" t="s">
        <v>396</v>
      </c>
      <c r="B109" s="28" t="s">
        <v>397</v>
      </c>
    </row>
    <row r="110" spans="1:2">
      <c r="A110" s="27" t="s">
        <v>398</v>
      </c>
      <c r="B110" s="28" t="s">
        <v>399</v>
      </c>
    </row>
    <row r="111" spans="1:2">
      <c r="A111" s="27" t="s">
        <v>400</v>
      </c>
      <c r="B111" s="28" t="s">
        <v>401</v>
      </c>
    </row>
    <row r="112" spans="1:2">
      <c r="A112" s="27" t="s">
        <v>402</v>
      </c>
      <c r="B112" s="28" t="s">
        <v>403</v>
      </c>
    </row>
    <row r="113" spans="1:2">
      <c r="A113" s="27" t="s">
        <v>404</v>
      </c>
      <c r="B113" s="28" t="s">
        <v>405</v>
      </c>
    </row>
    <row r="114" spans="1:2">
      <c r="A114" s="27" t="s">
        <v>406</v>
      </c>
      <c r="B114" s="28" t="s">
        <v>407</v>
      </c>
    </row>
    <row r="115" spans="1:2">
      <c r="A115" s="27" t="s">
        <v>408</v>
      </c>
      <c r="B115" s="28" t="s">
        <v>409</v>
      </c>
    </row>
    <row r="116" spans="1:2">
      <c r="A116" s="27" t="s">
        <v>410</v>
      </c>
      <c r="B116" s="28" t="s">
        <v>411</v>
      </c>
    </row>
    <row r="117" spans="1:2">
      <c r="A117" s="27" t="s">
        <v>412</v>
      </c>
      <c r="B117" s="28" t="s">
        <v>413</v>
      </c>
    </row>
    <row r="118" spans="1:2">
      <c r="A118" s="27" t="s">
        <v>414</v>
      </c>
      <c r="B118" s="28" t="s">
        <v>415</v>
      </c>
    </row>
    <row r="119" spans="1:2">
      <c r="A119" s="27" t="s">
        <v>416</v>
      </c>
      <c r="B119" s="28" t="s">
        <v>417</v>
      </c>
    </row>
    <row r="120" spans="1:2">
      <c r="A120" s="27" t="s">
        <v>418</v>
      </c>
      <c r="B120" s="28" t="s">
        <v>419</v>
      </c>
    </row>
    <row r="121" spans="1:2">
      <c r="A121" s="27" t="s">
        <v>420</v>
      </c>
      <c r="B121" s="28" t="s">
        <v>421</v>
      </c>
    </row>
    <row r="122" spans="1:2">
      <c r="A122" s="27" t="s">
        <v>422</v>
      </c>
      <c r="B122" s="28" t="s">
        <v>423</v>
      </c>
    </row>
    <row r="123" spans="1:2">
      <c r="A123" s="27" t="s">
        <v>424</v>
      </c>
      <c r="B123" s="28" t="s">
        <v>425</v>
      </c>
    </row>
    <row r="124" spans="1:2">
      <c r="A124" s="27" t="s">
        <v>426</v>
      </c>
      <c r="B124" s="28" t="s">
        <v>427</v>
      </c>
    </row>
    <row r="125" spans="1:2">
      <c r="A125" s="27" t="s">
        <v>428</v>
      </c>
      <c r="B125" s="28" t="s">
        <v>429</v>
      </c>
    </row>
    <row r="126" spans="1:2">
      <c r="A126" s="27" t="s">
        <v>430</v>
      </c>
      <c r="B126" s="28" t="s">
        <v>431</v>
      </c>
    </row>
    <row r="127" spans="1:2">
      <c r="A127" s="27" t="s">
        <v>432</v>
      </c>
      <c r="B127" s="28" t="s">
        <v>433</v>
      </c>
    </row>
    <row r="128" spans="1:2">
      <c r="A128" s="27" t="s">
        <v>434</v>
      </c>
      <c r="B128" s="28" t="s">
        <v>435</v>
      </c>
    </row>
    <row r="129" spans="1:2">
      <c r="A129" s="27" t="s">
        <v>436</v>
      </c>
      <c r="B129" s="28" t="s">
        <v>437</v>
      </c>
    </row>
    <row r="130" spans="1:2">
      <c r="A130" s="27" t="s">
        <v>438</v>
      </c>
      <c r="B130" s="28" t="s">
        <v>439</v>
      </c>
    </row>
    <row r="131" spans="1:2">
      <c r="A131" s="27" t="s">
        <v>440</v>
      </c>
      <c r="B131" s="28" t="s">
        <v>441</v>
      </c>
    </row>
    <row r="132" spans="1:2">
      <c r="A132" s="27" t="s">
        <v>442</v>
      </c>
      <c r="B132" s="28" t="s">
        <v>443</v>
      </c>
    </row>
    <row r="133" spans="1:2">
      <c r="A133" s="27" t="s">
        <v>444</v>
      </c>
      <c r="B133" s="28" t="s">
        <v>445</v>
      </c>
    </row>
    <row r="134" spans="1:2">
      <c r="A134" s="27" t="s">
        <v>446</v>
      </c>
      <c r="B134" s="28" t="s">
        <v>447</v>
      </c>
    </row>
    <row r="135" spans="1:2">
      <c r="A135" s="27" t="s">
        <v>448</v>
      </c>
      <c r="B135" s="28" t="s">
        <v>449</v>
      </c>
    </row>
    <row r="136" spans="1:2">
      <c r="A136" s="27" t="s">
        <v>450</v>
      </c>
      <c r="B136" s="28" t="s">
        <v>451</v>
      </c>
    </row>
    <row r="137" spans="1:2">
      <c r="A137" s="27" t="s">
        <v>452</v>
      </c>
      <c r="B137" s="28" t="s">
        <v>453</v>
      </c>
    </row>
    <row r="138" spans="1:2">
      <c r="A138" s="27" t="s">
        <v>454</v>
      </c>
      <c r="B138" s="28" t="s">
        <v>455</v>
      </c>
    </row>
    <row r="139" spans="1:2">
      <c r="A139" s="27" t="s">
        <v>456</v>
      </c>
      <c r="B139" s="28" t="s">
        <v>457</v>
      </c>
    </row>
    <row r="140" spans="1:2">
      <c r="A140" s="27" t="s">
        <v>458</v>
      </c>
      <c r="B140" s="28" t="s">
        <v>459</v>
      </c>
    </row>
    <row r="141" spans="1:2">
      <c r="A141" s="27" t="s">
        <v>460</v>
      </c>
      <c r="B141" s="28" t="s">
        <v>461</v>
      </c>
    </row>
    <row r="142" spans="1:2">
      <c r="A142" s="27" t="s">
        <v>462</v>
      </c>
      <c r="B142" s="28" t="s">
        <v>463</v>
      </c>
    </row>
    <row r="143" spans="1:2">
      <c r="A143" s="27" t="s">
        <v>464</v>
      </c>
      <c r="B143" s="28" t="s">
        <v>465</v>
      </c>
    </row>
    <row r="144" spans="1:2">
      <c r="A144" s="27" t="s">
        <v>466</v>
      </c>
      <c r="B144" s="28" t="s">
        <v>467</v>
      </c>
    </row>
    <row r="145" spans="1:2">
      <c r="A145" s="27" t="s">
        <v>468</v>
      </c>
      <c r="B145" s="28" t="s">
        <v>469</v>
      </c>
    </row>
    <row r="146" spans="1:2">
      <c r="A146" s="27" t="s">
        <v>470</v>
      </c>
      <c r="B146" s="28" t="s">
        <v>471</v>
      </c>
    </row>
    <row r="147" spans="1:2">
      <c r="A147" s="27" t="s">
        <v>472</v>
      </c>
      <c r="B147" s="28" t="s">
        <v>473</v>
      </c>
    </row>
    <row r="148" spans="1:2">
      <c r="A148" s="27" t="s">
        <v>474</v>
      </c>
      <c r="B148" s="28" t="s">
        <v>475</v>
      </c>
    </row>
    <row r="149" spans="1:2">
      <c r="A149" s="27" t="s">
        <v>476</v>
      </c>
      <c r="B149" s="28" t="s">
        <v>477</v>
      </c>
    </row>
    <row r="150" spans="1:2">
      <c r="A150" s="27" t="s">
        <v>478</v>
      </c>
      <c r="B150" s="28" t="s">
        <v>479</v>
      </c>
    </row>
    <row r="151" spans="1:2">
      <c r="A151" s="27" t="s">
        <v>480</v>
      </c>
      <c r="B151" s="28" t="s">
        <v>481</v>
      </c>
    </row>
    <row r="152" spans="1:2">
      <c r="A152" s="27" t="s">
        <v>482</v>
      </c>
      <c r="B152" s="28" t="s">
        <v>483</v>
      </c>
    </row>
    <row r="153" spans="1:2">
      <c r="A153" s="27" t="s">
        <v>484</v>
      </c>
      <c r="B153" s="28" t="s">
        <v>485</v>
      </c>
    </row>
    <row r="154" spans="1:2">
      <c r="A154" s="27" t="s">
        <v>486</v>
      </c>
      <c r="B154" s="28" t="s">
        <v>487</v>
      </c>
    </row>
    <row r="155" spans="1:2">
      <c r="A155" s="27" t="s">
        <v>488</v>
      </c>
      <c r="B155" s="28" t="s">
        <v>489</v>
      </c>
    </row>
    <row r="156" spans="1:2">
      <c r="A156" s="27" t="s">
        <v>490</v>
      </c>
      <c r="B156" s="28" t="s">
        <v>491</v>
      </c>
    </row>
    <row r="157" spans="1:2">
      <c r="A157" s="27" t="s">
        <v>492</v>
      </c>
      <c r="B157" s="28" t="s">
        <v>493</v>
      </c>
    </row>
    <row r="158" spans="1:2">
      <c r="A158" s="27" t="s">
        <v>494</v>
      </c>
      <c r="B158" s="28" t="s">
        <v>495</v>
      </c>
    </row>
    <row r="159" spans="1:2">
      <c r="A159" s="27" t="s">
        <v>496</v>
      </c>
      <c r="B159" s="28" t="s">
        <v>497</v>
      </c>
    </row>
    <row r="160" spans="1:2">
      <c r="A160" s="27" t="s">
        <v>498</v>
      </c>
      <c r="B160" s="28" t="s">
        <v>499</v>
      </c>
    </row>
    <row r="161" spans="1:2">
      <c r="A161" s="27" t="s">
        <v>500</v>
      </c>
      <c r="B161" s="28" t="s">
        <v>501</v>
      </c>
    </row>
    <row r="162" spans="1:2">
      <c r="A162" s="27" t="s">
        <v>502</v>
      </c>
      <c r="B162" s="28" t="s">
        <v>503</v>
      </c>
    </row>
    <row r="163" spans="1:2">
      <c r="A163" s="27" t="s">
        <v>504</v>
      </c>
      <c r="B163" s="28" t="s">
        <v>505</v>
      </c>
    </row>
    <row r="164" spans="1:2">
      <c r="A164" s="27" t="s">
        <v>506</v>
      </c>
      <c r="B164" s="28" t="s">
        <v>507</v>
      </c>
    </row>
    <row r="165" spans="1:2">
      <c r="A165" s="27" t="s">
        <v>508</v>
      </c>
      <c r="B165" s="28" t="s">
        <v>509</v>
      </c>
    </row>
    <row r="166" spans="1:2">
      <c r="A166" s="27" t="s">
        <v>510</v>
      </c>
      <c r="B166" s="28" t="s">
        <v>511</v>
      </c>
    </row>
    <row r="167" spans="1:2">
      <c r="A167" s="27" t="s">
        <v>512</v>
      </c>
      <c r="B167" s="28" t="s">
        <v>513</v>
      </c>
    </row>
    <row r="168" spans="1:2">
      <c r="A168" s="27" t="s">
        <v>514</v>
      </c>
      <c r="B168" s="28" t="s">
        <v>515</v>
      </c>
    </row>
    <row r="169" spans="1:2">
      <c r="A169" s="27" t="s">
        <v>516</v>
      </c>
      <c r="B169" s="28" t="s">
        <v>517</v>
      </c>
    </row>
    <row r="170" spans="1:2">
      <c r="A170" s="27" t="s">
        <v>518</v>
      </c>
      <c r="B170" s="28" t="s">
        <v>519</v>
      </c>
    </row>
    <row r="171" spans="1:2">
      <c r="A171" s="27" t="s">
        <v>520</v>
      </c>
      <c r="B171" s="28" t="s">
        <v>521</v>
      </c>
    </row>
    <row r="172" spans="1:2">
      <c r="A172" s="27" t="s">
        <v>522</v>
      </c>
      <c r="B172" s="28" t="s">
        <v>523</v>
      </c>
    </row>
    <row r="173" spans="1:2">
      <c r="A173" s="27" t="s">
        <v>524</v>
      </c>
      <c r="B173" s="28" t="s">
        <v>525</v>
      </c>
    </row>
    <row r="174" spans="1:2">
      <c r="A174" s="27" t="s">
        <v>526</v>
      </c>
      <c r="B174" s="28" t="s">
        <v>527</v>
      </c>
    </row>
    <row r="175" spans="1:2">
      <c r="A175" s="27" t="s">
        <v>528</v>
      </c>
      <c r="B175" s="28" t="s">
        <v>529</v>
      </c>
    </row>
    <row r="176" spans="1:2">
      <c r="A176" s="27" t="s">
        <v>530</v>
      </c>
      <c r="B176" s="28" t="s">
        <v>531</v>
      </c>
    </row>
    <row r="177" spans="1:2">
      <c r="A177" s="27" t="s">
        <v>532</v>
      </c>
      <c r="B177" s="28" t="s">
        <v>533</v>
      </c>
    </row>
    <row r="178" spans="1:2">
      <c r="A178" s="27" t="s">
        <v>534</v>
      </c>
      <c r="B178" s="28" t="s">
        <v>535</v>
      </c>
    </row>
    <row r="179" spans="1:2">
      <c r="A179" s="27" t="s">
        <v>536</v>
      </c>
      <c r="B179" s="28" t="s">
        <v>537</v>
      </c>
    </row>
    <row r="180" spans="1:2">
      <c r="A180" s="27" t="s">
        <v>538</v>
      </c>
      <c r="B180" s="28" t="s">
        <v>539</v>
      </c>
    </row>
    <row r="181" spans="1:2">
      <c r="A181" s="27" t="s">
        <v>540</v>
      </c>
      <c r="B181" s="28" t="s">
        <v>541</v>
      </c>
    </row>
    <row r="182" spans="1:2">
      <c r="A182" s="27" t="s">
        <v>542</v>
      </c>
      <c r="B182" s="28" t="s">
        <v>543</v>
      </c>
    </row>
    <row r="183" spans="1:2">
      <c r="A183" s="27" t="s">
        <v>544</v>
      </c>
      <c r="B183" s="28" t="s">
        <v>545</v>
      </c>
    </row>
    <row r="184" spans="1:2">
      <c r="A184" s="27" t="s">
        <v>546</v>
      </c>
      <c r="B184" s="28" t="s">
        <v>547</v>
      </c>
    </row>
    <row r="185" spans="1:2">
      <c r="A185" s="27" t="s">
        <v>548</v>
      </c>
      <c r="B185" s="28" t="s">
        <v>549</v>
      </c>
    </row>
    <row r="186" spans="1:2">
      <c r="A186" s="27" t="s">
        <v>550</v>
      </c>
      <c r="B186" s="28" t="s">
        <v>551</v>
      </c>
    </row>
    <row r="187" spans="1:2">
      <c r="A187" s="27" t="s">
        <v>552</v>
      </c>
      <c r="B187" s="28" t="s">
        <v>553</v>
      </c>
    </row>
    <row r="188" spans="1:2">
      <c r="A188" s="27" t="s">
        <v>554</v>
      </c>
      <c r="B188" s="28" t="s">
        <v>555</v>
      </c>
    </row>
    <row r="189" spans="1:2">
      <c r="A189" s="27" t="s">
        <v>556</v>
      </c>
      <c r="B189" s="28" t="s">
        <v>557</v>
      </c>
    </row>
    <row r="190" spans="1:2">
      <c r="A190" s="27" t="s">
        <v>558</v>
      </c>
      <c r="B190" s="28" t="s">
        <v>559</v>
      </c>
    </row>
    <row r="191" spans="1:2">
      <c r="A191" s="27" t="s">
        <v>560</v>
      </c>
      <c r="B191" s="28" t="s">
        <v>561</v>
      </c>
    </row>
    <row r="192" spans="1:2">
      <c r="A192" s="27" t="s">
        <v>562</v>
      </c>
      <c r="B192" s="28" t="s">
        <v>563</v>
      </c>
    </row>
    <row r="193" spans="1:2">
      <c r="A193" s="27" t="s">
        <v>564</v>
      </c>
      <c r="B193" s="28" t="s">
        <v>565</v>
      </c>
    </row>
    <row r="194" spans="1:2">
      <c r="A194" s="27" t="s">
        <v>566</v>
      </c>
      <c r="B194" s="28" t="s">
        <v>567</v>
      </c>
    </row>
    <row r="195" spans="1:2">
      <c r="A195" s="27" t="s">
        <v>568</v>
      </c>
      <c r="B195" s="28" t="s">
        <v>569</v>
      </c>
    </row>
    <row r="196" spans="1:2">
      <c r="A196" s="27" t="s">
        <v>570</v>
      </c>
      <c r="B196" s="28" t="s">
        <v>571</v>
      </c>
    </row>
    <row r="197" spans="1:2">
      <c r="A197" s="27" t="s">
        <v>572</v>
      </c>
      <c r="B197" s="28" t="s">
        <v>573</v>
      </c>
    </row>
    <row r="198" spans="1:2">
      <c r="A198" s="27" t="s">
        <v>574</v>
      </c>
      <c r="B198" s="28" t="s">
        <v>575</v>
      </c>
    </row>
    <row r="199" spans="1:2">
      <c r="A199" s="27" t="s">
        <v>576</v>
      </c>
      <c r="B199" s="28" t="s">
        <v>577</v>
      </c>
    </row>
    <row r="200" spans="1:2">
      <c r="A200" s="27" t="s">
        <v>578</v>
      </c>
      <c r="B200" s="28" t="s">
        <v>579</v>
      </c>
    </row>
    <row r="201" spans="1:2">
      <c r="A201" s="27" t="s">
        <v>580</v>
      </c>
      <c r="B201" s="28" t="s">
        <v>581</v>
      </c>
    </row>
    <row r="202" spans="1:2">
      <c r="A202" s="27" t="s">
        <v>582</v>
      </c>
      <c r="B202" s="28" t="s">
        <v>583</v>
      </c>
    </row>
    <row r="203" spans="1:2">
      <c r="A203" s="27" t="s">
        <v>584</v>
      </c>
      <c r="B203" s="28" t="s">
        <v>585</v>
      </c>
    </row>
    <row r="204" spans="1:2">
      <c r="A204" s="27" t="s">
        <v>586</v>
      </c>
      <c r="B204" s="28" t="s">
        <v>587</v>
      </c>
    </row>
    <row r="205" spans="1:2">
      <c r="A205" s="27" t="s">
        <v>588</v>
      </c>
      <c r="B205" s="28" t="s">
        <v>589</v>
      </c>
    </row>
    <row r="206" spans="1:2">
      <c r="A206" s="27" t="s">
        <v>590</v>
      </c>
      <c r="B206" s="28" t="s">
        <v>591</v>
      </c>
    </row>
    <row r="207" spans="1:2">
      <c r="A207" s="27" t="s">
        <v>592</v>
      </c>
      <c r="B207" s="28" t="s">
        <v>593</v>
      </c>
    </row>
    <row r="208" spans="1:2">
      <c r="A208" s="27" t="s">
        <v>594</v>
      </c>
      <c r="B208" s="28" t="s">
        <v>595</v>
      </c>
    </row>
    <row r="209" spans="1:2">
      <c r="A209" s="27" t="s">
        <v>596</v>
      </c>
      <c r="B209" s="28" t="s">
        <v>597</v>
      </c>
    </row>
    <row r="210" spans="1:2">
      <c r="A210" s="27" t="s">
        <v>598</v>
      </c>
      <c r="B210" s="28" t="s">
        <v>599</v>
      </c>
    </row>
    <row r="211" spans="1:2">
      <c r="A211" s="27" t="s">
        <v>600</v>
      </c>
      <c r="B211" s="28" t="s">
        <v>601</v>
      </c>
    </row>
    <row r="212" spans="1:2">
      <c r="A212" s="27" t="s">
        <v>602</v>
      </c>
      <c r="B212" s="28" t="s">
        <v>603</v>
      </c>
    </row>
    <row r="213" spans="1:2">
      <c r="A213" s="27" t="s">
        <v>604</v>
      </c>
      <c r="B213" s="28" t="s">
        <v>605</v>
      </c>
    </row>
    <row r="214" spans="1:2">
      <c r="A214" s="27" t="s">
        <v>606</v>
      </c>
      <c r="B214" s="28" t="s">
        <v>607</v>
      </c>
    </row>
    <row r="215" spans="1:2">
      <c r="A215" s="27" t="s">
        <v>608</v>
      </c>
      <c r="B215" s="28" t="s">
        <v>609</v>
      </c>
    </row>
    <row r="216" spans="1:2">
      <c r="A216" s="27" t="s">
        <v>610</v>
      </c>
      <c r="B216" s="28" t="s">
        <v>611</v>
      </c>
    </row>
    <row r="217" spans="1:2">
      <c r="A217" s="27" t="s">
        <v>612</v>
      </c>
      <c r="B217" s="28" t="s">
        <v>613</v>
      </c>
    </row>
    <row r="218" spans="1:2">
      <c r="A218" s="27" t="s">
        <v>614</v>
      </c>
      <c r="B218" s="28" t="s">
        <v>615</v>
      </c>
    </row>
    <row r="219" spans="1:2">
      <c r="A219" s="27" t="s">
        <v>616</v>
      </c>
      <c r="B219" s="28" t="s">
        <v>617</v>
      </c>
    </row>
    <row r="220" spans="1:2">
      <c r="A220" s="27" t="s">
        <v>618</v>
      </c>
      <c r="B220" s="28" t="s">
        <v>619</v>
      </c>
    </row>
    <row r="221" spans="1:2">
      <c r="A221" s="27" t="s">
        <v>620</v>
      </c>
      <c r="B221" s="28" t="s">
        <v>621</v>
      </c>
    </row>
    <row r="222" spans="1:2">
      <c r="A222" s="27" t="s">
        <v>622</v>
      </c>
      <c r="B222" s="28" t="s">
        <v>623</v>
      </c>
    </row>
    <row r="223" spans="1:2">
      <c r="A223" s="27" t="s">
        <v>624</v>
      </c>
      <c r="B223" s="28" t="s">
        <v>625</v>
      </c>
    </row>
    <row r="224" spans="1:2">
      <c r="A224" s="27" t="s">
        <v>626</v>
      </c>
      <c r="B224" s="28" t="s">
        <v>627</v>
      </c>
    </row>
    <row r="225" spans="1:2">
      <c r="A225" s="27" t="s">
        <v>628</v>
      </c>
      <c r="B225" s="28" t="s">
        <v>629</v>
      </c>
    </row>
    <row r="226" spans="1:2">
      <c r="A226" s="27" t="s">
        <v>630</v>
      </c>
      <c r="B226" s="28" t="s">
        <v>631</v>
      </c>
    </row>
    <row r="227" spans="1:2">
      <c r="A227" s="27" t="s">
        <v>632</v>
      </c>
      <c r="B227" s="28" t="s">
        <v>633</v>
      </c>
    </row>
    <row r="228" spans="1:2">
      <c r="A228" s="27" t="s">
        <v>634</v>
      </c>
      <c r="B228" s="28" t="s">
        <v>635</v>
      </c>
    </row>
    <row r="229" spans="1:2">
      <c r="A229" s="27" t="s">
        <v>636</v>
      </c>
      <c r="B229" s="28" t="s">
        <v>637</v>
      </c>
    </row>
    <row r="230" spans="1:2">
      <c r="A230" s="27" t="s">
        <v>638</v>
      </c>
      <c r="B230" s="28" t="s">
        <v>639</v>
      </c>
    </row>
    <row r="231" spans="1:2">
      <c r="A231" s="27" t="s">
        <v>640</v>
      </c>
      <c r="B231" s="28" t="s">
        <v>641</v>
      </c>
    </row>
    <row r="232" spans="1:2">
      <c r="A232" s="27" t="s">
        <v>642</v>
      </c>
      <c r="B232" s="28" t="s">
        <v>643</v>
      </c>
    </row>
    <row r="233" spans="1:2">
      <c r="A233" s="27" t="s">
        <v>644</v>
      </c>
      <c r="B233" s="28" t="s">
        <v>645</v>
      </c>
    </row>
    <row r="234" spans="1:2">
      <c r="A234" s="27" t="s">
        <v>646</v>
      </c>
      <c r="B234" s="28" t="s">
        <v>647</v>
      </c>
    </row>
    <row r="235" spans="1:2">
      <c r="A235" s="27" t="s">
        <v>648</v>
      </c>
      <c r="B235" s="28" t="s">
        <v>649</v>
      </c>
    </row>
    <row r="236" spans="1:2">
      <c r="A236" s="27" t="s">
        <v>650</v>
      </c>
      <c r="B236" s="28" t="s">
        <v>651</v>
      </c>
    </row>
    <row r="237" spans="1:2">
      <c r="A237" s="27" t="s">
        <v>652</v>
      </c>
      <c r="B237" s="28" t="s">
        <v>653</v>
      </c>
    </row>
    <row r="238" spans="1:2">
      <c r="A238" s="27" t="s">
        <v>654</v>
      </c>
      <c r="B238" s="28" t="s">
        <v>655</v>
      </c>
    </row>
    <row r="239" spans="1:2">
      <c r="A239" s="27" t="s">
        <v>656</v>
      </c>
      <c r="B239" s="28" t="s">
        <v>657</v>
      </c>
    </row>
    <row r="240" spans="1:2">
      <c r="A240" s="27" t="s">
        <v>159</v>
      </c>
      <c r="B240" s="28" t="s">
        <v>658</v>
      </c>
    </row>
    <row r="241" spans="1:2">
      <c r="A241" s="27" t="s">
        <v>160</v>
      </c>
      <c r="B241" s="28" t="s">
        <v>659</v>
      </c>
    </row>
    <row r="242" spans="1:2">
      <c r="A242" s="27" t="s">
        <v>161</v>
      </c>
      <c r="B242" s="28" t="s">
        <v>660</v>
      </c>
    </row>
    <row r="243" spans="1:2">
      <c r="A243" s="27" t="s">
        <v>162</v>
      </c>
      <c r="B243" s="28" t="s">
        <v>661</v>
      </c>
    </row>
    <row r="244" spans="1:2">
      <c r="A244" s="27" t="s">
        <v>163</v>
      </c>
      <c r="B244" s="28" t="s">
        <v>662</v>
      </c>
    </row>
    <row r="245" spans="1:2">
      <c r="A245" s="27" t="s">
        <v>164</v>
      </c>
      <c r="B245" s="28" t="s">
        <v>663</v>
      </c>
    </row>
    <row r="246" spans="1:2">
      <c r="A246" s="27" t="s">
        <v>165</v>
      </c>
      <c r="B246" s="28" t="s">
        <v>664</v>
      </c>
    </row>
    <row r="247" spans="1:2">
      <c r="A247" s="27" t="s">
        <v>166</v>
      </c>
      <c r="B247" s="28" t="s">
        <v>665</v>
      </c>
    </row>
    <row r="248" spans="1:2">
      <c r="A248" s="27" t="s">
        <v>167</v>
      </c>
      <c r="B248" s="28" t="s">
        <v>666</v>
      </c>
    </row>
    <row r="249" spans="1:2">
      <c r="A249" s="27" t="s">
        <v>168</v>
      </c>
      <c r="B249" s="28" t="s">
        <v>667</v>
      </c>
    </row>
    <row r="250" spans="1:2">
      <c r="A250" s="27" t="s">
        <v>169</v>
      </c>
      <c r="B250" s="28" t="s">
        <v>668</v>
      </c>
    </row>
    <row r="251" spans="1:2">
      <c r="A251" s="27" t="s">
        <v>170</v>
      </c>
      <c r="B251" s="28" t="s">
        <v>669</v>
      </c>
    </row>
    <row r="252" spans="1:2">
      <c r="A252" s="27" t="s">
        <v>171</v>
      </c>
      <c r="B252" s="28" t="s">
        <v>670</v>
      </c>
    </row>
    <row r="253" spans="1:2">
      <c r="A253" s="27" t="s">
        <v>172</v>
      </c>
      <c r="B253" s="28" t="s">
        <v>671</v>
      </c>
    </row>
    <row r="254" spans="1:2">
      <c r="A254" s="27" t="s">
        <v>672</v>
      </c>
      <c r="B254" s="28" t="s">
        <v>673</v>
      </c>
    </row>
    <row r="255" spans="1:2" ht="15.75" thickBot="1">
      <c r="A255" s="29" t="s">
        <v>674</v>
      </c>
      <c r="B255" s="30" t="s">
        <v>675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RDEP 2013</vt:lpstr>
      <vt:lpstr>Paises</vt:lpstr>
    </vt:vector>
  </TitlesOfParts>
  <Company>Papelera Nacional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Pin Piza</dc:creator>
  <cp:lastModifiedBy>User</cp:lastModifiedBy>
  <dcterms:created xsi:type="dcterms:W3CDTF">2013-02-13T21:40:32Z</dcterms:created>
  <dcterms:modified xsi:type="dcterms:W3CDTF">2014-01-16T15:36:43Z</dcterms:modified>
</cp:coreProperties>
</file>